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245" tabRatio="892" firstSheet="3" activeTab="3"/>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Извештај о инвестицијама " sheetId="8" r:id="rId8"/>
    <sheet name="Донације" sheetId="9" r:id="rId9"/>
    <sheet name="Добит" sheetId="10" r:id="rId10"/>
    <sheet name="Кредити" sheetId="11" r:id="rId11"/>
    <sheet name="Готовина" sheetId="12" r:id="rId12"/>
    <sheet name="Образац НБС" sheetId="13" r:id="rId13"/>
  </sheets>
  <definedNames>
    <definedName name="_xlnm.Print_Area" localSheetId="1">'Биланс стања'!$B$2:$I$151</definedName>
    <definedName name="_xlnm.Print_Area" localSheetId="11">'Готовина'!$A$1:$H$37</definedName>
    <definedName name="_xlnm.Print_Area" localSheetId="9">'Добит'!$A$1:$J$23</definedName>
    <definedName name="_xlnm.Print_Area" localSheetId="8">'Донације'!$B$1:$K$34</definedName>
    <definedName name="_xlnm.Print_Area" localSheetId="4">'Запослени'!$B$2:$F$31</definedName>
    <definedName name="_xlnm.Print_Area" localSheetId="3">'Зараде '!$B$1:$H$48</definedName>
    <definedName name="_xlnm.Print_Area" localSheetId="7">'Извештај о инвестицијама '!$A$1:$L$44</definedName>
    <definedName name="_xlnm.Print_Area" localSheetId="2">'Извештај о новчаним токовима'!$A$1:$I$64</definedName>
    <definedName name="_xlnm.Print_Area" localSheetId="10">'Кредити'!$B$2:$V$32</definedName>
    <definedName name="_xlnm.Print_Area" localSheetId="6">'Субвенције'!$B$3:$G$58</definedName>
    <definedName name="_xlnm.Print_Area" localSheetId="5">'Цене'!$B$1:$R$34</definedName>
  </definedNames>
  <calcPr fullCalcOnLoad="1"/>
</workbook>
</file>

<file path=xl/sharedStrings.xml><?xml version="1.0" encoding="utf-8"?>
<sst xmlns="http://schemas.openxmlformats.org/spreadsheetml/2006/main" count="1088" uniqueCount="842">
  <si>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</si>
  <si>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</si>
  <si>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</si>
  <si>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</si>
  <si>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</si>
  <si>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</si>
  <si>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</si>
  <si>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</si>
  <si>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</si>
  <si>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</si>
  <si>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</si>
  <si>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</si>
  <si>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</si>
  <si>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</si>
  <si>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</si>
  <si>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</si>
  <si>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</si>
  <si>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</si>
  <si>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</si>
  <si>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</si>
  <si>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</si>
  <si>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</si>
  <si>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</si>
  <si>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</si>
  <si>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</si>
  <si>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</si>
  <si>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</si>
  <si>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</si>
  <si>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</si>
  <si>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</si>
  <si>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</si>
  <si>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</si>
  <si>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</si>
  <si>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</si>
  <si>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</si>
  <si>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</si>
  <si>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</si>
  <si>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</si>
  <si>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</si>
  <si>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</si>
  <si>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</si>
  <si>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</si>
  <si>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</si>
  <si>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</si>
  <si>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</si>
  <si>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</si>
  <si>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</si>
  <si>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</si>
  <si>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</si>
  <si>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</si>
  <si>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</si>
  <si>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</si>
  <si>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</si>
  <si>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</si>
  <si>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</si>
  <si>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</si>
  <si>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</si>
  <si>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</si>
  <si>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</si>
  <si>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</si>
  <si>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</si>
  <si>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</si>
  <si>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</si>
  <si>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</si>
  <si>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</si>
  <si>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</si>
  <si>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</si>
  <si>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</si>
  <si>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</si>
  <si>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</si>
  <si>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</si>
  <si>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</si>
  <si>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</si>
  <si>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</si>
  <si>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</si>
  <si>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</si>
  <si>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</si>
  <si>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</si>
  <si>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</si>
  <si>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</si>
  <si>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</si>
  <si>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</si>
  <si>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</si>
  <si>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</si>
  <si>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</si>
  <si>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</si>
  <si>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</si>
  <si>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</si>
  <si>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</si>
  <si>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</si>
  <si>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</si>
  <si>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</si>
  <si>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</si>
  <si>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</si>
  <si>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</si>
  <si>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</si>
  <si>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</si>
  <si>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</si>
  <si>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</si>
  <si>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</si>
  <si>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</si>
  <si>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</si>
  <si>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</si>
  <si>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</si>
  <si>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</si>
  <si>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</si>
  <si>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</si>
  <si>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</si>
  <si>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</si>
  <si>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</si>
  <si>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</si>
  <si>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</si>
  <si>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</si>
  <si>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</si>
  <si>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</si>
  <si>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</si>
  <si>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</si>
  <si>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</si>
  <si>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</si>
  <si>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</si>
  <si>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</si>
  <si>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</si>
  <si>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</si>
  <si>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</si>
  <si>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</si>
  <si>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</si>
  <si>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</si>
  <si>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</si>
  <si>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</si>
  <si>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</si>
  <si>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</si>
  <si>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</si>
  <si>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</si>
  <si>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</si>
  <si>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</si>
  <si>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</si>
  <si>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</si>
  <si>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</si>
  <si>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</si>
  <si>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</si>
  <si>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</si>
  <si>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</si>
  <si>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</si>
  <si>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</si>
  <si>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</si>
  <si>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</si>
  <si>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</si>
  <si>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</si>
  <si>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</si>
  <si>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</si>
  <si>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</si>
  <si>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</si>
  <si>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</si>
  <si>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</si>
  <si>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</si>
  <si>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</si>
  <si>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</si>
  <si>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</si>
  <si>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</si>
  <si>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</si>
  <si>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</si>
  <si>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</si>
  <si>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</si>
  <si>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</si>
  <si>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</si>
  <si>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</si>
  <si>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</si>
  <si>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</si>
  <si>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</si>
  <si>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</si>
  <si>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</si>
  <si>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</si>
  <si>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</si>
  <si>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</si>
  <si>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</si>
  <si>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</si>
  <si>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</si>
  <si>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</si>
  <si>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</si>
  <si>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</si>
  <si>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</si>
  <si>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</si>
  <si>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</si>
  <si>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</si>
  <si>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</si>
  <si>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</si>
  <si>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</si>
  <si>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</si>
  <si>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</si>
  <si>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</si>
  <si>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</si>
  <si>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</si>
  <si>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</si>
  <si>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</si>
  <si>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</si>
  <si>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</si>
  <si>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</si>
  <si>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</si>
  <si>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</si>
  <si>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</si>
  <si>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</si>
  <si>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</si>
  <si>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</si>
  <si>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</si>
  <si>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</si>
  <si>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</si>
  <si>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</si>
  <si>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</si>
  <si>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</si>
  <si>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</si>
  <si>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</si>
  <si>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</si>
  <si>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</si>
  <si>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</si>
  <si>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</si>
  <si>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</si>
  <si>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</si>
  <si>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</si>
  <si>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</si>
  <si>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</si>
  <si>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</si>
  <si>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</si>
  <si>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</si>
  <si>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</si>
  <si>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</si>
  <si>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</si>
  <si>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</si>
  <si>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</si>
  <si>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</si>
  <si>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</si>
  <si>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</si>
  <si>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</si>
  <si>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</si>
  <si>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</si>
  <si>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</si>
  <si>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</si>
  <si>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</si>
  <si>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</si>
  <si>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</si>
  <si>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</si>
  <si>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</si>
  <si>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</si>
  <si>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</si>
  <si>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</si>
  <si>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</si>
  <si>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</si>
  <si>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</si>
  <si>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</si>
  <si>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</si>
  <si>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</si>
  <si>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</si>
  <si>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</si>
  <si>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</si>
  <si>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</si>
  <si>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</si>
  <si>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</si>
  <si>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</si>
  <si>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</si>
  <si>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</si>
  <si>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</si>
  <si>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</si>
  <si>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</si>
  <si>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</si>
  <si>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</si>
  <si>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</si>
  <si>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</si>
  <si>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</si>
  <si>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</si>
  <si>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</si>
  <si>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</si>
  <si>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</si>
  <si>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</si>
  <si>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</si>
  <si>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</si>
  <si>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</si>
  <si>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</si>
  <si>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</si>
  <si>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</si>
  <si>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</si>
  <si>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</si>
  <si>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</si>
  <si>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</si>
  <si>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</si>
  <si>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</si>
  <si>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</si>
  <si>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</si>
  <si>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</si>
  <si>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</si>
  <si>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</si>
  <si>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</si>
  <si>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</si>
  <si>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</si>
  <si>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</si>
  <si>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</si>
  <si>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</si>
  <si>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</si>
  <si>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</si>
  <si>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</si>
  <si>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</si>
  <si>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</si>
  <si>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</si>
  <si>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</si>
  <si>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</si>
  <si>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</si>
  <si>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</si>
  <si>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</si>
  <si>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</si>
  <si>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</si>
  <si>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</si>
  <si>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</si>
  <si>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</si>
  <si>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</si>
  <si>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</si>
  <si>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</si>
  <si>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</si>
  <si>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</si>
  <si>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</si>
  <si>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</si>
  <si>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</si>
  <si>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</si>
  <si>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</si>
  <si>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</si>
  <si>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</si>
  <si>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</si>
  <si>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</si>
  <si>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</si>
  <si>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</si>
  <si>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</si>
  <si>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</si>
  <si>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</si>
  <si>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</si>
  <si>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</si>
  <si>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</si>
  <si>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</si>
  <si>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</si>
  <si>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</si>
  <si>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</si>
  <si>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</si>
  <si>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</si>
  <si>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</si>
  <si>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</si>
  <si>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</si>
  <si>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</si>
  <si>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</si>
  <si>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</si>
  <si>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</si>
  <si>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</si>
  <si>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</si>
  <si>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</si>
  <si>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</si>
  <si>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</si>
  <si>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</si>
  <si>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</si>
  <si>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</si>
  <si>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</si>
  <si>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</si>
  <si>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</si>
  <si>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</si>
  <si>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</si>
  <si>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</si>
  <si>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</si>
  <si>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</si>
  <si>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</si>
  <si>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</si>
  <si>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</si>
  <si>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</si>
  <si>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</si>
  <si>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</si>
  <si>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</si>
  <si>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</si>
  <si>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</si>
  <si>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</si>
  <si>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</si>
  <si>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</si>
  <si>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</si>
  <si>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</si>
  <si>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</si>
  <si>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</si>
  <si>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</si>
  <si>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</si>
  <si>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</si>
  <si>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</si>
  <si>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</si>
  <si>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</si>
  <si>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</si>
  <si>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</si>
  <si>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</si>
  <si>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</si>
  <si>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</si>
  <si>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</si>
  <si>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</si>
  <si>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</si>
  <si>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</si>
  <si>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</si>
  <si>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</si>
  <si>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</si>
  <si>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</si>
  <si>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</si>
  <si>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</si>
  <si>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</si>
  <si>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</si>
  <si>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</si>
  <si>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</si>
  <si>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</si>
  <si>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</si>
  <si>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</si>
  <si>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</si>
  <si>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</si>
  <si>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</si>
  <si>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</si>
  <si>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</si>
  <si>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</si>
  <si>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</si>
  <si>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</si>
  <si>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</si>
  <si>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</si>
  <si>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</si>
  <si>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</si>
  <si>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</si>
  <si>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</si>
  <si>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</si>
  <si>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</si>
  <si>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</si>
  <si>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</si>
  <si>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</si>
  <si>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</si>
  <si>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</si>
  <si>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</si>
  <si>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</si>
  <si>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</si>
  <si>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</si>
  <si>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</si>
  <si>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</si>
  <si>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</si>
  <si>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</si>
  <si>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</si>
  <si>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</si>
  <si>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</si>
  <si>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</si>
  <si>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</si>
  <si>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</si>
  <si>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</si>
  <si>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</si>
  <si>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</si>
  <si>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</si>
  <si>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</si>
  <si>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</si>
  <si>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</si>
  <si>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</si>
  <si>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</si>
  <si>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</si>
  <si>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</si>
  <si>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</si>
  <si>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</si>
  <si>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</si>
  <si>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</si>
  <si>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</si>
  <si>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</si>
  <si>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</si>
  <si>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</si>
  <si>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</si>
  <si>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</si>
  <si>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</si>
  <si>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</si>
  <si>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</si>
  <si>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</si>
  <si>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</si>
  <si>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</si>
  <si>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</si>
  <si>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</si>
  <si>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</si>
  <si>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</si>
  <si>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</si>
  <si>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</si>
  <si>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</si>
  <si>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</si>
  <si>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</si>
  <si>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</si>
  <si>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</si>
  <si>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</si>
  <si>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</si>
  <si>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</si>
  <si>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</si>
  <si>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</si>
  <si>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</si>
  <si>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</si>
  <si>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</si>
  <si>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</si>
  <si>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</si>
  <si>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</si>
  <si>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</si>
  <si>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</si>
  <si>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</si>
  <si>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</si>
  <si>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</si>
  <si>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</si>
  <si>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</si>
  <si>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</si>
  <si>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</si>
  <si>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</si>
  <si>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</si>
  <si>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</si>
  <si>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</si>
  <si>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</si>
  <si>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</si>
  <si>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</si>
  <si>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</si>
  <si>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</si>
  <si>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</si>
  <si>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</si>
  <si>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</si>
  <si>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</si>
  <si>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</si>
  <si>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</si>
  <si>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</si>
  <si>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</si>
  <si>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</si>
  <si>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</si>
  <si>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</si>
  <si>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</si>
  <si>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</si>
  <si>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</si>
  <si>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</si>
  <si>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</si>
  <si>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</si>
  <si>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</si>
  <si>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</si>
  <si>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</si>
  <si>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</si>
  <si>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</si>
  <si>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</si>
  <si>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</si>
  <si>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</si>
  <si>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</si>
  <si>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</si>
  <si>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</si>
  <si>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</si>
  <si>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</si>
  <si>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</si>
  <si>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</si>
  <si>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</si>
  <si>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</si>
  <si>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</si>
  <si>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</si>
  <si>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</si>
  <si>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</si>
  <si>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</si>
  <si>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</si>
  <si>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</si>
  <si>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</si>
  <si>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</si>
  <si>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</si>
  <si>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</si>
  <si>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</si>
  <si>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</si>
  <si>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</si>
  <si>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</si>
  <si>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</si>
  <si>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</si>
  <si>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</si>
  <si>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</si>
  <si>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</si>
  <si>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</si>
  <si>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</si>
  <si>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</si>
  <si>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</si>
  <si>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</si>
  <si>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</si>
  <si>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</si>
  <si>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</si>
  <si>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</si>
  <si>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</si>
  <si>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</si>
  <si>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</si>
  <si>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</si>
  <si>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</si>
  <si>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</si>
  <si>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</si>
  <si>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</si>
  <si>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</si>
  <si>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</si>
  <si>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</si>
  <si>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</si>
  <si>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</si>
  <si>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</si>
  <si>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</si>
  <si>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</si>
  <si>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</si>
  <si>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</si>
  <si>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</si>
  <si>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</si>
  <si>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</si>
  <si>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</si>
  <si>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</si>
  <si>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</si>
  <si>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</si>
  <si>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</si>
  <si>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</si>
  <si>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</si>
  <si>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</si>
  <si>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</si>
  <si>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</si>
  <si>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</si>
  <si>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</si>
  <si>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</si>
  <si>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</si>
  <si>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</si>
  <si>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</si>
  <si>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</si>
  <si>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</si>
  <si>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</si>
  <si>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</si>
  <si>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</si>
  <si>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</si>
  <si>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</si>
  <si>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</si>
  <si>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</si>
  <si>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</si>
  <si>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</si>
  <si>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</si>
  <si>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</si>
  <si>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</si>
  <si>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</si>
  <si>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</si>
  <si>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</si>
  <si>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</si>
  <si>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</si>
  <si>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</si>
  <si>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</si>
  <si>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</si>
  <si>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</si>
  <si>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</si>
  <si>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</si>
  <si>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</si>
  <si>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</si>
  <si>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</si>
  <si>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</si>
  <si>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</si>
  <si>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</si>
  <si>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</si>
  <si>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</si>
  <si>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</si>
  <si>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</si>
  <si>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</si>
  <si>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</si>
  <si>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</si>
  <si>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</si>
  <si>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</si>
  <si>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</si>
  <si>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</si>
  <si>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</si>
  <si>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</si>
  <si>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</si>
  <si>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</si>
  <si>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</si>
  <si>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</si>
  <si>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</si>
  <si>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</si>
  <si>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</si>
  <si>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</si>
  <si>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</si>
  <si>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</si>
  <si>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</si>
  <si>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</si>
  <si>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</si>
  <si>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</si>
  <si>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</si>
  <si>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</si>
  <si>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</si>
  <si>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</si>
  <si>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</si>
  <si>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</si>
  <si>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</si>
  <si>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</si>
  <si>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</si>
  <si>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</si>
  <si>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</si>
  <si>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</si>
  <si>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</si>
  <si>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</si>
  <si>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</si>
  <si>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</si>
  <si>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</si>
  <si>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</si>
  <si>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</si>
  <si>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</si>
  <si>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</si>
  <si>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</si>
  <si>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</si>
  <si>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</si>
  <si>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</si>
  <si>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</si>
  <si>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</si>
  <si>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</si>
  <si>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</si>
  <si>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</si>
  <si>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</si>
  <si>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</si>
  <si>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</si>
  <si>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</si>
  <si>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</si>
  <si>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</si>
  <si>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</si>
  <si>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</si>
  <si>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</si>
  <si>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</si>
  <si>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</si>
  <si>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</si>
  <si>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</si>
  <si>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</si>
  <si>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</si>
  <si>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</si>
  <si>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</si>
  <si>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</si>
  <si>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</si>
  <si>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</si>
  <si>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</si>
  <si>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</si>
  <si>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</si>
  <si>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</si>
  <si>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</si>
  <si>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</si>
  <si>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</si>
  <si>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</si>
  <si>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</si>
  <si>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</si>
  <si>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</si>
  <si>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</si>
  <si>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</si>
  <si>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</si>
  <si>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</si>
  <si>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</si>
  <si>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</si>
  <si>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</si>
  <si>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</si>
  <si>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</si>
  <si>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</si>
  <si>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</si>
  <si>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</si>
  <si>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</si>
  <si>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</si>
  <si>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</si>
  <si>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</si>
  <si>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</si>
  <si>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</si>
  <si>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</si>
  <si>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</si>
  <si>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</si>
  <si>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</si>
  <si>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</si>
  <si>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</si>
  <si>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</si>
  <si>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</si>
  <si>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</si>
  <si>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</si>
  <si>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</si>
  <si>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</si>
  <si>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</si>
  <si>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</si>
  <si>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</si>
  <si>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"Регионална депонија" доо Суботица</t>
  </si>
  <si>
    <t>Матични број:20354194</t>
  </si>
  <si>
    <t xml:space="preserve">          2016² </t>
  </si>
  <si>
    <t>У 2014. години није исказана добит.</t>
  </si>
  <si>
    <t xml:space="preserve">"Регионална депонија" доо  примењивало је одредбе Закона о привредним друштвима, према којем је Скупштина Друштва, као надлежни орган а на основу Уговора о оснивању Друштва, донела одлуку о нераспоређивању добити. </t>
  </si>
  <si>
    <t>"Регионална депонија" доо  примењивало је одредбе Закона о привредним друштвима, према којем је Скупштина Друштва, као надлежни орган а на основу Уговора о оснивању Друштва, донела одлуку о нераспоређивању добити.</t>
  </si>
  <si>
    <t>У 2015. години није исказана добит.</t>
  </si>
  <si>
    <t>Текући рачун</t>
  </si>
  <si>
    <t>Управа за трезор</t>
  </si>
  <si>
    <t>Отп банка</t>
  </si>
  <si>
    <t>Пројектно  - техничка документација</t>
  </si>
  <si>
    <t>Средства буџета</t>
  </si>
  <si>
    <t>Накнаде и таксе државних органа</t>
  </si>
  <si>
    <t>Технички услови надлежних органа</t>
  </si>
  <si>
    <t>Урбанистички услови</t>
  </si>
  <si>
    <t>Грађевинарски радови</t>
  </si>
  <si>
    <t>Средства буџета и средства ИПА фонда</t>
  </si>
  <si>
    <t>Услуга надзора за радове</t>
  </si>
  <si>
    <t>Набавка опреме за рециклажна дворишта</t>
  </si>
  <si>
    <t>Услуге истраживања</t>
  </si>
  <si>
    <t>Геодетске услуге</t>
  </si>
  <si>
    <t>Трошкови прикључака на електроенергетски систем</t>
  </si>
  <si>
    <t>Услуге безбедности и заштите на раду</t>
  </si>
  <si>
    <t>Водне дозволе</t>
  </si>
  <si>
    <t>Технички преглед објеката</t>
  </si>
  <si>
    <t>Пројектно-техничка документација</t>
  </si>
  <si>
    <t>Технички услови надлежних институција</t>
  </si>
  <si>
    <t>Плански курс:</t>
  </si>
  <si>
    <t>Планирано ***</t>
  </si>
  <si>
    <t>Остали приходи из буџета**</t>
  </si>
  <si>
    <t>Грађевински радови и опремање - инвестиција у припреми</t>
  </si>
  <si>
    <t xml:space="preserve">          2017² </t>
  </si>
  <si>
    <t>У 2016. години није исказана добит.</t>
  </si>
  <si>
    <t xml:space="preserve">Напомена: Табелом су обухваћени инвестиције које се финансирају из буџета, а не иду инвестиције које се финансирају из ИПА фонда. </t>
  </si>
  <si>
    <t>Накнаде физичким лицима по основу осталих уговора - јавни радови</t>
  </si>
  <si>
    <t>22.</t>
  </si>
  <si>
    <t>Реализација 
01.01-31.12.2017.      Претходна година</t>
  </si>
  <si>
    <t>План за
01.01-31.12.2018.             Текућа година</t>
  </si>
  <si>
    <t>Стање на дан 
31.12.2017.
Претходна година</t>
  </si>
  <si>
    <t>Планирано стање 
на дан 31.12.2018. Текућа година</t>
  </si>
  <si>
    <t>Стање на дан 31.12.2017. године*</t>
  </si>
  <si>
    <t>Претходна година
2017</t>
  </si>
  <si>
    <t>Период од 01.01. до 31.03.2018.</t>
  </si>
  <si>
    <t>Период од 01.01. до 30.06.2018.</t>
  </si>
  <si>
    <t>Период од 01.01. до 30.09.2018.</t>
  </si>
  <si>
    <t>Период од 01.01. до 31.12.2018.</t>
  </si>
  <si>
    <t>01.01.-31.03.2018.</t>
  </si>
  <si>
    <t>01.01.-30.06.2018.</t>
  </si>
  <si>
    <t>01.01.-30.09.2018.</t>
  </si>
  <si>
    <t>01.01.-31.12.2018.</t>
  </si>
  <si>
    <t>План за
01.01-31.12.2017.             Претходна  година</t>
  </si>
  <si>
    <t>У 2017. години није исказана добит.</t>
  </si>
  <si>
    <t>2017¹</t>
  </si>
  <si>
    <t>31.12.2017 (претходна година)</t>
  </si>
  <si>
    <t xml:space="preserve">   </t>
  </si>
  <si>
    <t xml:space="preserve"> </t>
  </si>
  <si>
    <r>
      <t xml:space="preserve">ангажовање </t>
    </r>
    <r>
      <rPr>
        <sz val="14"/>
        <rFont val="Times New Roman"/>
        <family val="1"/>
      </rPr>
      <t>по основу уговора о раду</t>
    </r>
  </si>
  <si>
    <t>Набавка пластичних канти</t>
  </si>
  <si>
    <t>Обављање радних задатака потребних за несметано пословање Друштва</t>
  </si>
  <si>
    <t>БИЛАНС УСПЕХА за период 01.01 - 31.12.2018.</t>
  </si>
  <si>
    <t xml:space="preserve"> 01.01 - 31.12.2018.</t>
  </si>
  <si>
    <t xml:space="preserve">Индекс 
 реализација                    01.01. -31.12./                   план 01.01. -31.12.2018. </t>
  </si>
  <si>
    <t>Датум: 30.01.2019.</t>
  </si>
  <si>
    <t>БИЛАНС СТАЊА  на дан 31.12.2018.</t>
  </si>
  <si>
    <t>31.12.2018.</t>
  </si>
  <si>
    <t xml:space="preserve">Индекс реализација 31.12.2018 /                  план 31.12.2018. </t>
  </si>
  <si>
    <t>у периоду од 01.01. до 31.12.2018. године</t>
  </si>
  <si>
    <t>01.01. -31.12.2018.</t>
  </si>
  <si>
    <t>Индекс 
 реализација                    01.01. -31.12/                   план 01.01. -31.12.2018.</t>
  </si>
  <si>
    <t>01.01. - 31.12.2018.</t>
  </si>
  <si>
    <t xml:space="preserve">Индекс 
 реализација 01.01. -31.12/                           план 01.01. -31.12.2018. </t>
  </si>
  <si>
    <t>Стање на дан 31.12.2018. године**</t>
  </si>
  <si>
    <t>План за период 01.01-31.12.2018. текућа година</t>
  </si>
  <si>
    <t>Индекс 
 реализација 01.01. -31.12.2018/                    план 01.01. -31.12.2018.</t>
  </si>
  <si>
    <t>У 2018. години није исказана добит.</t>
  </si>
  <si>
    <t>Стање кредитне задужености 
на 31.12.2018. године у оригиналној валути</t>
  </si>
  <si>
    <t>Стање кредитне задужености 
на 31.12.2018. године у динарима</t>
  </si>
  <si>
    <t xml:space="preserve">      на дан 31.12.2018.</t>
  </si>
  <si>
    <t xml:space="preserve">НАПОМЕНА: **Остали приходи из буџета обухватају: неутрошене субвенције из ранијих година, које су дозначене на рачун Друштва у 2017. години, али су реализоване тј. утрошене у првом кварталу 2018. године као и средства планирана за јавни рад. </t>
  </si>
  <si>
    <t xml:space="preserve">* Средства планирана за јавни рад. </t>
  </si>
  <si>
    <t>Набавка опреме за центре за сакупљање отпада и трансфер станице</t>
  </si>
  <si>
    <t>-</t>
  </si>
</sst>
</file>

<file path=xl/styles.xml><?xml version="1.0" encoding="utf-8"?>
<styleSheet xmlns="http://schemas.openxmlformats.org/spreadsheetml/2006/main">
  <numFmts count="6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Дин.&quot;;\-#,##0\ &quot;Дин.&quot;"/>
    <numFmt numFmtId="189" formatCode="#,##0\ &quot;Дин.&quot;;[Red]\-#,##0\ &quot;Дин.&quot;"/>
    <numFmt numFmtId="190" formatCode="#,##0.00\ &quot;Дин.&quot;;\-#,##0.00\ &quot;Дин.&quot;"/>
    <numFmt numFmtId="191" formatCode="#,##0.00\ &quot;Дин.&quot;;[Red]\-#,##0.00\ &quot;Дин.&quot;"/>
    <numFmt numFmtId="192" formatCode="_-* #,##0\ &quot;Дин.&quot;_-;\-* #,##0\ &quot;Дин.&quot;_-;_-* &quot;-&quot;\ &quot;Дин.&quot;_-;_-@_-"/>
    <numFmt numFmtId="193" formatCode="_-* #,##0\ _Д_и_н_._-;\-* #,##0\ _Д_и_н_._-;_-* &quot;-&quot;\ _Д_и_н_._-;_-@_-"/>
    <numFmt numFmtId="194" formatCode="_-* #,##0.00\ &quot;Дин.&quot;_-;\-* #,##0.00\ &quot;Дин.&quot;_-;_-* &quot;-&quot;??\ &quot;Дин.&quot;_-;_-@_-"/>
    <numFmt numFmtId="195" formatCode="_-* #,##0.00\ _Д_и_н_._-;\-* #,##0.00\ _Д_и_н_._-;_-* &quot;-&quot;??\ _Д_и_н_._-;_-@_-"/>
    <numFmt numFmtId="196" formatCode="#,##0.0_);\(#,##0.0\)"/>
    <numFmt numFmtId="197" formatCode="dd/mm/yyyy/"/>
    <numFmt numFmtId="198" formatCode="###########"/>
    <numFmt numFmtId="199" formatCode="[$-81A]d\.\ mmmm\ yyyy"/>
    <numFmt numFmtId="200" formatCode="&quot;Yes&quot;;&quot;Yes&quot;;&quot;No&quot;"/>
    <numFmt numFmtId="201" formatCode="&quot;True&quot;;&quot;True&quot;;&quot;False&quot;"/>
    <numFmt numFmtId="202" formatCode="&quot;On&quot;;&quot;On&quot;;&quot;Off&quot;"/>
    <numFmt numFmtId="203" formatCode="[$€-2]\ #,##0.00_);[Red]\([$€-2]\ #,##0.00\)"/>
    <numFmt numFmtId="204" formatCode="#,##0.00\ _D_i_n_."/>
    <numFmt numFmtId="205" formatCode="0.0000000"/>
    <numFmt numFmtId="206" formatCode="0.000000"/>
    <numFmt numFmtId="207" formatCode="0.00000"/>
    <numFmt numFmtId="208" formatCode="0.0000"/>
    <numFmt numFmtId="209" formatCode="0.000"/>
    <numFmt numFmtId="210" formatCode="#,##0\ _D_i_n_."/>
    <numFmt numFmtId="211" formatCode="#,##0.00\ [$€-1]"/>
    <numFmt numFmtId="212" formatCode="#,##0.0\ _D_i_n_."/>
    <numFmt numFmtId="213" formatCode="0.0000000000"/>
    <numFmt numFmtId="214" formatCode="0.000000000"/>
    <numFmt numFmtId="215" formatCode="0.00000000"/>
    <numFmt numFmtId="216" formatCode="#,##0.0"/>
    <numFmt numFmtId="217" formatCode="#,##0.00\ &quot;Din.&quot;"/>
  </numFmts>
  <fonts count="72">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1"/>
      <color indexed="8"/>
      <name val="Calibri"/>
      <family val="2"/>
    </font>
    <font>
      <b/>
      <sz val="9"/>
      <name val="Times New Roman"/>
      <family val="1"/>
    </font>
    <font>
      <b/>
      <sz val="12"/>
      <color indexed="8"/>
      <name val="Times New Roman"/>
      <family val="1"/>
    </font>
    <font>
      <b/>
      <sz val="11"/>
      <color indexed="8"/>
      <name val="Times New Roman"/>
      <family val="1"/>
    </font>
    <font>
      <sz val="9"/>
      <color indexed="8"/>
      <name val="Times New Roman"/>
      <family val="1"/>
    </font>
    <font>
      <b/>
      <sz val="9"/>
      <color indexed="8"/>
      <name val="Times New Roman"/>
      <family val="1"/>
    </font>
    <font>
      <b/>
      <sz val="14"/>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b/>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b/>
      <sz val="9"/>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medium"/>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color indexed="63"/>
      </right>
      <top style="thin"/>
      <bottom style="thin"/>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medium"/>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style="medium">
        <color rgb="FF000000"/>
      </bottom>
    </border>
    <border>
      <left>
        <color indexed="63"/>
      </left>
      <right style="thin"/>
      <top style="thin"/>
      <bottom style="medium">
        <color rgb="FF000000"/>
      </bottom>
    </border>
    <border>
      <left>
        <color indexed="63"/>
      </left>
      <right>
        <color indexed="63"/>
      </right>
      <top>
        <color indexed="63"/>
      </top>
      <bottom style="medium">
        <color rgb="FF000000"/>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179" fontId="27"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0">
      <alignment/>
      <protection/>
    </xf>
    <xf numFmtId="0" fontId="58" fillId="0" borderId="0" applyNumberFormat="0" applyFill="0" applyBorder="0" applyAlignment="0" applyProtection="0"/>
    <xf numFmtId="0" fontId="7"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0" borderId="0">
      <alignment/>
      <protection/>
    </xf>
    <xf numFmtId="0" fontId="0" fillId="0" borderId="0">
      <alignment/>
      <protection/>
    </xf>
    <xf numFmtId="0" fontId="53" fillId="0" borderId="0">
      <alignment/>
      <protection/>
    </xf>
    <xf numFmtId="0" fontId="0" fillId="0" borderId="0">
      <alignment/>
      <protection/>
    </xf>
    <xf numFmtId="0" fontId="5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8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97" fontId="1" fillId="0" borderId="0" xfId="0" applyNumberFormat="1" applyFont="1" applyBorder="1" applyAlignment="1">
      <alignment horizontal="center" vertical="center" wrapText="1"/>
    </xf>
    <xf numFmtId="197"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61" applyFont="1" applyFill="1" applyBorder="1" applyAlignment="1">
      <alignment horizontal="left" vertical="center" wrapText="1"/>
      <protection/>
    </xf>
    <xf numFmtId="49" fontId="11" fillId="32" borderId="10" xfId="61" applyNumberFormat="1" applyFont="1" applyFill="1" applyBorder="1" applyAlignment="1">
      <alignment horizontal="center" vertical="center" wrapText="1"/>
      <protection/>
    </xf>
    <xf numFmtId="0" fontId="11" fillId="32" borderId="10" xfId="61" applyFont="1" applyFill="1" applyBorder="1" applyAlignment="1">
      <alignment/>
      <protection/>
    </xf>
    <xf numFmtId="0" fontId="11" fillId="32" borderId="10" xfId="61" applyFont="1" applyFill="1" applyBorder="1" applyAlignment="1">
      <alignment horizontal="left" wrapText="1"/>
      <protection/>
    </xf>
    <xf numFmtId="0" fontId="11" fillId="32" borderId="10" xfId="61"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61"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9"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9"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6" xfId="0" applyFont="1" applyBorder="1" applyAlignment="1">
      <alignment horizontal="center" vertical="center" wrapText="1"/>
    </xf>
    <xf numFmtId="0" fontId="29" fillId="0" borderId="16" xfId="0" applyFont="1" applyBorder="1" applyAlignment="1">
      <alignment vertical="center" wrapText="1"/>
    </xf>
    <xf numFmtId="0" fontId="10"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6" xfId="0" applyFont="1" applyFill="1" applyBorder="1" applyAlignment="1">
      <alignment horizontal="center" vertical="center"/>
    </xf>
    <xf numFmtId="0" fontId="5" fillId="0" borderId="17" xfId="0" applyFont="1" applyFill="1" applyBorder="1" applyAlignment="1">
      <alignment vertical="center" wrapText="1"/>
    </xf>
    <xf numFmtId="0" fontId="11" fillId="0" borderId="17"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7" xfId="61"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6" xfId="61" applyNumberFormat="1" applyFont="1" applyFill="1" applyBorder="1" applyAlignment="1">
      <alignment horizontal="center"/>
      <protection/>
    </xf>
    <xf numFmtId="49" fontId="11" fillId="32" borderId="11" xfId="61" applyNumberFormat="1" applyFont="1" applyFill="1" applyBorder="1" applyAlignment="1">
      <alignment horizontal="center"/>
      <protection/>
    </xf>
    <xf numFmtId="49" fontId="11" fillId="32" borderId="12" xfId="61" applyNumberFormat="1" applyFont="1" applyFill="1" applyBorder="1" applyAlignment="1">
      <alignment horizontal="center"/>
      <protection/>
    </xf>
    <xf numFmtId="0" fontId="11" fillId="32" borderId="13" xfId="61" applyFont="1" applyFill="1" applyBorder="1" applyAlignment="1">
      <alignment horizontal="left" wrapText="1"/>
      <protection/>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23"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2" fillId="0" borderId="24" xfId="0" applyFont="1" applyBorder="1" applyAlignment="1">
      <alignment horizontal="center" vertical="center"/>
    </xf>
    <xf numFmtId="0" fontId="2" fillId="0" borderId="24" xfId="0" applyFont="1" applyBorder="1" applyAlignment="1">
      <alignment/>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2" fillId="0" borderId="30"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8" fillId="0" borderId="22" xfId="0" applyFont="1" applyBorder="1" applyAlignment="1">
      <alignment/>
    </xf>
    <xf numFmtId="0" fontId="8" fillId="0" borderId="25" xfId="0" applyFont="1" applyBorder="1" applyAlignment="1">
      <alignment/>
    </xf>
    <xf numFmtId="0" fontId="2" fillId="0" borderId="31" xfId="0" applyFont="1" applyBorder="1" applyAlignment="1">
      <alignment horizontal="center" vertical="center" wrapText="1"/>
    </xf>
    <xf numFmtId="0" fontId="21" fillId="0" borderId="0" xfId="61" applyFont="1">
      <alignment/>
      <protection/>
    </xf>
    <xf numFmtId="0" fontId="21" fillId="0" borderId="0" xfId="61" applyFont="1" applyAlignment="1">
      <alignment horizontal="right"/>
      <protection/>
    </xf>
    <xf numFmtId="0" fontId="1" fillId="0" borderId="0" xfId="61" applyFont="1">
      <alignment/>
      <protection/>
    </xf>
    <xf numFmtId="0" fontId="10" fillId="0" borderId="0" xfId="61" applyFont="1">
      <alignment/>
      <protection/>
    </xf>
    <xf numFmtId="0" fontId="14" fillId="0" borderId="0" xfId="61" applyFont="1">
      <alignment/>
      <protection/>
    </xf>
    <xf numFmtId="0" fontId="13" fillId="0" borderId="0" xfId="61" applyFont="1" applyAlignment="1">
      <alignment vertical="center"/>
      <protection/>
    </xf>
    <xf numFmtId="0" fontId="14" fillId="0" borderId="13" xfId="61" applyFont="1" applyBorder="1" applyAlignment="1">
      <alignment horizontal="center" vertical="center" wrapText="1"/>
      <protection/>
    </xf>
    <xf numFmtId="0" fontId="22" fillId="0" borderId="16" xfId="61" applyFont="1" applyBorder="1" applyAlignment="1">
      <alignment horizontal="center" vertical="center" wrapText="1"/>
      <protection/>
    </xf>
    <xf numFmtId="0" fontId="22" fillId="0" borderId="17" xfId="61" applyFont="1" applyBorder="1" applyAlignment="1">
      <alignment horizontal="center" vertical="center" wrapText="1"/>
      <protection/>
    </xf>
    <xf numFmtId="0" fontId="22" fillId="0" borderId="19" xfId="61" applyFont="1" applyBorder="1" applyAlignment="1">
      <alignment horizontal="center" vertical="center" wrapText="1"/>
      <protection/>
    </xf>
    <xf numFmtId="0" fontId="22" fillId="0" borderId="11" xfId="61" applyFont="1" applyBorder="1" applyAlignment="1">
      <alignment vertical="center" wrapText="1"/>
      <protection/>
    </xf>
    <xf numFmtId="0" fontId="14" fillId="0" borderId="10" xfId="61" applyFont="1" applyBorder="1" applyAlignment="1">
      <alignment vertical="center" wrapText="1"/>
      <protection/>
    </xf>
    <xf numFmtId="0" fontId="14" fillId="0" borderId="10" xfId="61" applyFont="1" applyBorder="1" applyAlignment="1">
      <alignment horizontal="center" vertical="center" wrapText="1"/>
      <protection/>
    </xf>
    <xf numFmtId="0" fontId="14" fillId="0" borderId="32" xfId="61" applyFont="1" applyBorder="1" applyAlignment="1">
      <alignment horizontal="center" vertical="center" wrapText="1"/>
      <protection/>
    </xf>
    <xf numFmtId="0" fontId="14" fillId="0" borderId="32" xfId="61" applyFont="1" applyBorder="1" applyAlignment="1">
      <alignment vertical="center" wrapText="1"/>
      <protection/>
    </xf>
    <xf numFmtId="0" fontId="14" fillId="0" borderId="10" xfId="61" applyFont="1" applyBorder="1" applyAlignment="1">
      <alignment horizontal="left" vertical="center" wrapText="1"/>
      <protection/>
    </xf>
    <xf numFmtId="0" fontId="22" fillId="0" borderId="12" xfId="61" applyFont="1" applyBorder="1" applyAlignment="1">
      <alignment vertical="center" wrapText="1"/>
      <protection/>
    </xf>
    <xf numFmtId="0" fontId="14" fillId="0" borderId="13" xfId="61" applyFont="1" applyBorder="1" applyAlignment="1">
      <alignment vertical="center" wrapText="1"/>
      <protection/>
    </xf>
    <xf numFmtId="0" fontId="10" fillId="0" borderId="0" xfId="61" applyFont="1">
      <alignment/>
      <protection/>
    </xf>
    <xf numFmtId="0" fontId="10" fillId="0" borderId="0" xfId="61" applyFont="1" applyAlignment="1">
      <alignment horizontal="center"/>
      <protection/>
    </xf>
    <xf numFmtId="0" fontId="22" fillId="33" borderId="11" xfId="61" applyFont="1" applyFill="1" applyBorder="1" applyAlignment="1">
      <alignment vertical="center" wrapText="1"/>
      <protection/>
    </xf>
    <xf numFmtId="0" fontId="13" fillId="33" borderId="32" xfId="61" applyFont="1" applyFill="1" applyBorder="1" applyAlignment="1">
      <alignment horizontal="center" vertical="center" wrapText="1"/>
      <protection/>
    </xf>
    <xf numFmtId="0" fontId="14" fillId="0" borderId="0" xfId="61"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17"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7" xfId="0" applyNumberFormat="1" applyFont="1" applyBorder="1" applyAlignment="1">
      <alignment horizontal="right" vertical="center"/>
    </xf>
    <xf numFmtId="3" fontId="12" fillId="0" borderId="10" xfId="0" applyNumberFormat="1" applyFont="1" applyBorder="1" applyAlignment="1">
      <alignment horizontal="right" vertical="center" wrapText="1"/>
    </xf>
    <xf numFmtId="0" fontId="2" fillId="0" borderId="28"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8" xfId="0" applyFont="1" applyBorder="1" applyAlignment="1">
      <alignment horizontal="center" vertical="center" wrapText="1"/>
    </xf>
    <xf numFmtId="0" fontId="12" fillId="0" borderId="15" xfId="0" applyFont="1" applyBorder="1" applyAlignment="1">
      <alignment/>
    </xf>
    <xf numFmtId="0" fontId="12" fillId="0" borderId="32" xfId="0" applyFont="1" applyBorder="1" applyAlignment="1">
      <alignment/>
    </xf>
    <xf numFmtId="0" fontId="12" fillId="0" borderId="30" xfId="0" applyFont="1" applyBorder="1" applyAlignment="1">
      <alignment/>
    </xf>
    <xf numFmtId="49" fontId="12" fillId="0" borderId="33" xfId="0" applyNumberFormat="1" applyFont="1" applyBorder="1" applyAlignment="1">
      <alignment horizontal="center" vertical="center"/>
    </xf>
    <xf numFmtId="49" fontId="12" fillId="0" borderId="34"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6" fillId="0" borderId="36"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2" fillId="32" borderId="39"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61" applyFont="1" applyAlignment="1">
      <alignment wrapText="1"/>
      <protection/>
    </xf>
    <xf numFmtId="0" fontId="5" fillId="0" borderId="30" xfId="61" applyFont="1" applyBorder="1" applyAlignment="1">
      <alignment horizontal="center" vertical="center" wrapText="1"/>
      <protection/>
    </xf>
    <xf numFmtId="0" fontId="5" fillId="0" borderId="29" xfId="0" applyFont="1" applyBorder="1" applyAlignment="1">
      <alignment horizontal="center" vertical="center" wrapText="1"/>
    </xf>
    <xf numFmtId="0" fontId="5" fillId="0" borderId="28"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3"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0" fontId="2" fillId="0" borderId="0" xfId="0" applyFont="1" applyAlignment="1">
      <alignment horizontal="center" wrapText="1"/>
    </xf>
    <xf numFmtId="0" fontId="2" fillId="0" borderId="32" xfId="0" applyFont="1" applyBorder="1" applyAlignment="1">
      <alignment/>
    </xf>
    <xf numFmtId="0" fontId="26" fillId="0" borderId="0" xfId="0" applyFont="1" applyAlignment="1">
      <alignment/>
    </xf>
    <xf numFmtId="0" fontId="26" fillId="0" borderId="0" xfId="0" applyFont="1" applyBorder="1" applyAlignment="1">
      <alignment horizontal="right"/>
    </xf>
    <xf numFmtId="0" fontId="26" fillId="0" borderId="0" xfId="0" applyFont="1" applyBorder="1" applyAlignment="1">
      <alignment/>
    </xf>
    <xf numFmtId="0" fontId="30" fillId="0" borderId="0" xfId="0" applyFont="1" applyAlignment="1">
      <alignment/>
    </xf>
    <xf numFmtId="0" fontId="10" fillId="0" borderId="0" xfId="0" applyFont="1" applyAlignment="1">
      <alignment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xf>
    <xf numFmtId="0" fontId="1" fillId="0" borderId="32" xfId="0" applyFont="1" applyBorder="1" applyAlignment="1">
      <alignment horizontal="center" vertical="center"/>
    </xf>
    <xf numFmtId="0" fontId="1" fillId="0" borderId="30" xfId="0" applyFont="1" applyBorder="1" applyAlignment="1">
      <alignment horizontal="left" vertical="center" wrapText="1"/>
    </xf>
    <xf numFmtId="0" fontId="1" fillId="0" borderId="28" xfId="0" applyFont="1" applyBorder="1" applyAlignment="1">
      <alignment horizontal="center" vertical="center" wrapText="1"/>
    </xf>
    <xf numFmtId="0" fontId="11" fillId="0" borderId="10" xfId="0" applyFont="1" applyBorder="1" applyAlignment="1">
      <alignment horizontal="center"/>
    </xf>
    <xf numFmtId="0" fontId="11" fillId="0" borderId="15" xfId="0" applyFont="1" applyBorder="1" applyAlignment="1">
      <alignment horizontal="center"/>
    </xf>
    <xf numFmtId="0" fontId="1" fillId="0" borderId="20" xfId="0" applyFont="1" applyBorder="1" applyAlignment="1">
      <alignment horizontal="center" vertical="center"/>
    </xf>
    <xf numFmtId="0" fontId="2" fillId="0" borderId="13" xfId="0" applyFont="1" applyBorder="1" applyAlignment="1">
      <alignment/>
    </xf>
    <xf numFmtId="0" fontId="2" fillId="0" borderId="30"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204" fontId="1" fillId="0" borderId="30" xfId="0" applyNumberFormat="1" applyFont="1" applyBorder="1" applyAlignment="1">
      <alignment horizontal="center" vertical="center" wrapText="1"/>
    </xf>
    <xf numFmtId="204" fontId="1" fillId="0" borderId="32" xfId="0" applyNumberFormat="1" applyFont="1" applyBorder="1" applyAlignment="1">
      <alignment horizontal="center" vertical="center" wrapText="1"/>
    </xf>
    <xf numFmtId="204" fontId="1" fillId="0" borderId="30" xfId="0" applyNumberFormat="1" applyFont="1" applyBorder="1" applyAlignment="1">
      <alignment horizontal="center" vertical="center" wrapText="1"/>
    </xf>
    <xf numFmtId="204" fontId="1" fillId="0" borderId="13" xfId="0" applyNumberFormat="1" applyFont="1" applyBorder="1" applyAlignment="1">
      <alignment horizontal="center" vertical="center" wrapText="1"/>
    </xf>
    <xf numFmtId="204" fontId="1" fillId="0" borderId="32" xfId="0" applyNumberFormat="1" applyFont="1" applyBorder="1" applyAlignment="1">
      <alignment horizontal="center" vertical="center" wrapText="1"/>
    </xf>
    <xf numFmtId="0" fontId="2" fillId="0" borderId="10" xfId="61" applyFont="1" applyBorder="1" applyAlignment="1">
      <alignment wrapText="1"/>
      <protection/>
    </xf>
    <xf numFmtId="0" fontId="2" fillId="0" borderId="10" xfId="61" applyFont="1" applyBorder="1" applyAlignment="1">
      <alignment horizontal="left" vertical="center" wrapText="1"/>
      <protection/>
    </xf>
    <xf numFmtId="204" fontId="12" fillId="0" borderId="10" xfId="0" applyNumberFormat="1" applyFont="1" applyBorder="1" applyAlignment="1">
      <alignment horizontal="center" vertical="center" wrapText="1"/>
    </xf>
    <xf numFmtId="204" fontId="12" fillId="33" borderId="41" xfId="0" applyNumberFormat="1" applyFont="1" applyFill="1" applyBorder="1" applyAlignment="1">
      <alignment horizontal="center" vertical="center" wrapText="1"/>
    </xf>
    <xf numFmtId="204" fontId="12" fillId="0" borderId="30" xfId="0" applyNumberFormat="1" applyFont="1" applyBorder="1" applyAlignment="1">
      <alignment horizontal="center" vertical="center" wrapText="1"/>
    </xf>
    <xf numFmtId="4" fontId="2" fillId="0" borderId="30" xfId="0" applyNumberFormat="1" applyFont="1" applyBorder="1" applyAlignment="1">
      <alignment horizontal="center" vertical="center"/>
    </xf>
    <xf numFmtId="0" fontId="2" fillId="0" borderId="10" xfId="0" applyFont="1" applyBorder="1" applyAlignment="1">
      <alignment horizontal="center" vertical="center"/>
    </xf>
    <xf numFmtId="0" fontId="1" fillId="0" borderId="10" xfId="61" applyFont="1" applyBorder="1" applyAlignment="1">
      <alignment horizontal="center" vertical="center" wrapText="1"/>
      <protection/>
    </xf>
    <xf numFmtId="0" fontId="2" fillId="0" borderId="10" xfId="61" applyFont="1" applyBorder="1" applyAlignment="1">
      <alignment horizontal="center" vertical="center"/>
      <protection/>
    </xf>
    <xf numFmtId="210" fontId="2" fillId="0" borderId="0" xfId="0" applyNumberFormat="1" applyFont="1" applyBorder="1" applyAlignment="1">
      <alignment/>
    </xf>
    <xf numFmtId="204" fontId="2" fillId="0" borderId="10" xfId="0" applyNumberFormat="1" applyFont="1" applyFill="1" applyBorder="1" applyAlignment="1">
      <alignment horizontal="center" vertical="center" wrapText="1"/>
    </xf>
    <xf numFmtId="204" fontId="2" fillId="0" borderId="10" xfId="0" applyNumberFormat="1" applyFont="1" applyBorder="1" applyAlignment="1">
      <alignment horizontal="center" vertical="center" wrapText="1"/>
    </xf>
    <xf numFmtId="204" fontId="2" fillId="0" borderId="13"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204" fontId="11" fillId="0" borderId="17" xfId="0" applyNumberFormat="1" applyFont="1" applyBorder="1" applyAlignment="1">
      <alignment horizontal="center" vertical="center" wrapText="1"/>
    </xf>
    <xf numFmtId="204" fontId="11" fillId="0" borderId="10" xfId="0" applyNumberFormat="1" applyFont="1" applyBorder="1" applyAlignment="1">
      <alignment horizontal="center" vertical="center" wrapText="1"/>
    </xf>
    <xf numFmtId="3" fontId="11" fillId="0" borderId="10" xfId="0" applyNumberFormat="1" applyFont="1" applyFill="1" applyBorder="1" applyAlignment="1">
      <alignment horizontal="center" vertical="center" wrapText="1"/>
    </xf>
    <xf numFmtId="2" fontId="11" fillId="0" borderId="19" xfId="0" applyNumberFormat="1" applyFont="1" applyBorder="1" applyAlignment="1">
      <alignment horizontal="center" vertical="center" wrapText="1"/>
    </xf>
    <xf numFmtId="2" fontId="11" fillId="0" borderId="10" xfId="0" applyNumberFormat="1" applyFont="1" applyFill="1" applyBorder="1" applyAlignment="1">
      <alignment horizontal="center" vertical="center" wrapText="1"/>
    </xf>
    <xf numFmtId="2" fontId="11" fillId="0" borderId="10" xfId="0" applyNumberFormat="1" applyFont="1" applyBorder="1" applyAlignment="1">
      <alignment horizontal="center" vertical="center" wrapText="1"/>
    </xf>
    <xf numFmtId="204" fontId="11" fillId="0" borderId="10" xfId="0" applyNumberFormat="1" applyFont="1" applyFill="1" applyBorder="1" applyAlignment="1">
      <alignment horizontal="center" vertical="center" wrapText="1"/>
    </xf>
    <xf numFmtId="2" fontId="2" fillId="0" borderId="15" xfId="0" applyNumberFormat="1" applyFont="1" applyBorder="1" applyAlignment="1">
      <alignment horizontal="center" vertical="center" wrapText="1"/>
    </xf>
    <xf numFmtId="3" fontId="26" fillId="0" borderId="0" xfId="0" applyNumberFormat="1" applyFont="1" applyBorder="1" applyAlignment="1">
      <alignment horizontal="right"/>
    </xf>
    <xf numFmtId="0" fontId="31" fillId="0" borderId="10" xfId="0" applyFont="1" applyBorder="1" applyAlignment="1">
      <alignment horizontal="center" wrapText="1"/>
    </xf>
    <xf numFmtId="0" fontId="31" fillId="0" borderId="10" xfId="0" applyFont="1" applyBorder="1" applyAlignment="1">
      <alignment wrapText="1"/>
    </xf>
    <xf numFmtId="0" fontId="26" fillId="33" borderId="10" xfId="0" applyFont="1" applyFill="1" applyBorder="1" applyAlignment="1" applyProtection="1">
      <alignment horizontal="center" vertical="center" wrapText="1"/>
      <protection/>
    </xf>
    <xf numFmtId="49" fontId="15" fillId="33" borderId="10" xfId="0" applyNumberFormat="1" applyFont="1" applyFill="1" applyBorder="1" applyAlignment="1" applyProtection="1">
      <alignment horizontal="center" vertical="center" wrapText="1"/>
      <protection/>
    </xf>
    <xf numFmtId="0" fontId="32" fillId="0" borderId="10" xfId="0" applyFont="1" applyBorder="1" applyAlignment="1">
      <alignment wrapText="1"/>
    </xf>
    <xf numFmtId="0" fontId="31" fillId="0" borderId="10" xfId="0" applyFont="1" applyBorder="1" applyAlignment="1">
      <alignment horizontal="center" vertical="center" wrapText="1"/>
    </xf>
    <xf numFmtId="3" fontId="31" fillId="0" borderId="10" xfId="0" applyNumberFormat="1" applyFont="1" applyBorder="1" applyAlignment="1">
      <alignment horizontal="center" vertical="center" wrapText="1"/>
    </xf>
    <xf numFmtId="3" fontId="32" fillId="0" borderId="10" xfId="0" applyNumberFormat="1" applyFont="1" applyBorder="1" applyAlignment="1">
      <alignment horizontal="center" vertical="center" wrapText="1"/>
    </xf>
    <xf numFmtId="49" fontId="15" fillId="33" borderId="32" xfId="0" applyNumberFormat="1" applyFont="1" applyFill="1" applyBorder="1" applyAlignment="1" applyProtection="1">
      <alignment horizontal="center" vertical="center" wrapText="1"/>
      <protection/>
    </xf>
    <xf numFmtId="0" fontId="31" fillId="0" borderId="0" xfId="0" applyFont="1" applyBorder="1" applyAlignment="1">
      <alignment wrapText="1"/>
    </xf>
    <xf numFmtId="0" fontId="32" fillId="0" borderId="0" xfId="0" applyFont="1" applyBorder="1" applyAlignment="1">
      <alignment wrapText="1"/>
    </xf>
    <xf numFmtId="3" fontId="32" fillId="0" borderId="0" xfId="0" applyNumberFormat="1" applyFont="1" applyBorder="1" applyAlignment="1">
      <alignment horizontal="right" wrapText="1"/>
    </xf>
    <xf numFmtId="3" fontId="32" fillId="0" borderId="42" xfId="0" applyNumberFormat="1" applyFont="1" applyBorder="1" applyAlignment="1">
      <alignment horizontal="center" vertical="center"/>
    </xf>
    <xf numFmtId="4" fontId="1" fillId="0" borderId="13" xfId="0" applyNumberFormat="1" applyFont="1" applyBorder="1" applyAlignment="1">
      <alignment horizontal="center" vertical="center"/>
    </xf>
    <xf numFmtId="204" fontId="2" fillId="0" borderId="10" xfId="0" applyNumberFormat="1" applyFont="1" applyBorder="1" applyAlignment="1">
      <alignment wrapText="1"/>
    </xf>
    <xf numFmtId="204" fontId="1" fillId="0" borderId="13" xfId="0" applyNumberFormat="1" applyFont="1" applyBorder="1" applyAlignment="1">
      <alignment horizontal="center" vertical="center" wrapText="1"/>
    </xf>
    <xf numFmtId="204" fontId="1" fillId="0" borderId="43" xfId="0" applyNumberFormat="1" applyFont="1" applyBorder="1" applyAlignment="1">
      <alignment horizontal="center" vertical="center" wrapText="1"/>
    </xf>
    <xf numFmtId="3" fontId="2" fillId="0" borderId="0" xfId="61" applyNumberFormat="1" applyFont="1" applyFill="1" applyBorder="1" applyAlignment="1">
      <alignment horizontal="right" vertical="center"/>
      <protection/>
    </xf>
    <xf numFmtId="3" fontId="11"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0" xfId="0" applyNumberFormat="1" applyFont="1" applyBorder="1" applyAlignment="1">
      <alignment horizontal="center" vertical="center" wrapText="1"/>
    </xf>
    <xf numFmtId="3" fontId="11" fillId="0" borderId="10" xfId="0" applyNumberFormat="1" applyFont="1" applyBorder="1" applyAlignment="1">
      <alignment horizontal="center"/>
    </xf>
    <xf numFmtId="4" fontId="12" fillId="0" borderId="15" xfId="0" applyNumberFormat="1" applyFont="1" applyFill="1" applyBorder="1" applyAlignment="1">
      <alignment horizontal="center" vertical="center"/>
    </xf>
    <xf numFmtId="3" fontId="11" fillId="0" borderId="32" xfId="0" applyNumberFormat="1" applyFont="1" applyBorder="1" applyAlignment="1">
      <alignment horizontal="center" vertical="center"/>
    </xf>
    <xf numFmtId="3" fontId="2"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4" fontId="1" fillId="33" borderId="15"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xf>
    <xf numFmtId="3" fontId="2" fillId="32" borderId="10" xfId="0" applyNumberFormat="1" applyFont="1" applyFill="1" applyBorder="1" applyAlignment="1">
      <alignment horizontal="center" vertical="center"/>
    </xf>
    <xf numFmtId="3" fontId="2" fillId="0" borderId="10" xfId="0" applyNumberFormat="1" applyFont="1" applyFill="1" applyBorder="1" applyAlignment="1" quotePrefix="1">
      <alignment horizontal="center" vertical="center" wrapText="1"/>
    </xf>
    <xf numFmtId="3" fontId="2" fillId="0" borderId="10" xfId="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3" fontId="2" fillId="0" borderId="0" xfId="0" applyNumberFormat="1" applyFont="1" applyBorder="1" applyAlignment="1">
      <alignment horizontal="center" vertical="center"/>
    </xf>
    <xf numFmtId="3" fontId="2" fillId="32" borderId="10" xfId="0" applyNumberFormat="1" applyFont="1" applyFill="1" applyBorder="1" applyAlignment="1">
      <alignment horizontal="center" vertical="center"/>
    </xf>
    <xf numFmtId="0" fontId="31" fillId="0" borderId="0" xfId="0" applyFont="1" applyBorder="1" applyAlignment="1">
      <alignment horizontal="right" wrapText="1"/>
    </xf>
    <xf numFmtId="0" fontId="32" fillId="0" borderId="0" xfId="0" applyFont="1" applyBorder="1" applyAlignment="1">
      <alignment horizontal="center" vertical="center" wrapText="1"/>
    </xf>
    <xf numFmtId="3" fontId="32" fillId="0" borderId="0" xfId="0" applyNumberFormat="1" applyFont="1" applyBorder="1" applyAlignment="1">
      <alignment horizontal="center" vertical="center" wrapText="1"/>
    </xf>
    <xf numFmtId="210" fontId="28" fillId="0" borderId="0" xfId="0" applyNumberFormat="1" applyFont="1" applyBorder="1" applyAlignment="1">
      <alignment horizontal="center" vertical="center" wrapText="1"/>
    </xf>
    <xf numFmtId="0" fontId="33" fillId="0" borderId="30" xfId="0" applyFont="1" applyFill="1" applyBorder="1" applyAlignment="1">
      <alignment horizontal="center" vertical="center" wrapText="1"/>
    </xf>
    <xf numFmtId="3" fontId="31" fillId="32" borderId="10" xfId="0" applyNumberFormat="1" applyFont="1" applyFill="1" applyBorder="1" applyAlignment="1">
      <alignment horizontal="center" vertical="center" wrapText="1"/>
    </xf>
    <xf numFmtId="0" fontId="1" fillId="0" borderId="44" xfId="0" applyFont="1" applyBorder="1" applyAlignment="1">
      <alignment horizontal="center" vertical="center" wrapText="1"/>
    </xf>
    <xf numFmtId="0" fontId="13" fillId="33" borderId="10" xfId="61" applyFont="1" applyFill="1" applyBorder="1" applyAlignment="1">
      <alignment vertical="center" wrapText="1"/>
      <protection/>
    </xf>
    <xf numFmtId="0" fontId="13" fillId="33" borderId="10" xfId="61" applyFont="1" applyFill="1" applyBorder="1" applyAlignment="1">
      <alignment horizontal="center" vertical="center" wrapText="1"/>
      <protection/>
    </xf>
    <xf numFmtId="0" fontId="31" fillId="0" borderId="10" xfId="0" applyFont="1" applyFill="1" applyBorder="1" applyAlignment="1">
      <alignment horizontal="center" vertical="center" wrapText="1"/>
    </xf>
    <xf numFmtId="3" fontId="26" fillId="0" borderId="0" xfId="0" applyNumberFormat="1" applyFont="1" applyAlignment="1">
      <alignment/>
    </xf>
    <xf numFmtId="3" fontId="30" fillId="0" borderId="0" xfId="0" applyNumberFormat="1" applyFont="1" applyAlignment="1">
      <alignment/>
    </xf>
    <xf numFmtId="0" fontId="1" fillId="0" borderId="45" xfId="0" applyFont="1" applyBorder="1" applyAlignment="1">
      <alignment horizontal="center" vertical="center"/>
    </xf>
    <xf numFmtId="0" fontId="1" fillId="0" borderId="46" xfId="0" applyFont="1" applyBorder="1" applyAlignment="1">
      <alignment horizontal="center" vertical="center" wrapText="1"/>
    </xf>
    <xf numFmtId="0" fontId="5" fillId="0" borderId="13" xfId="0" applyFont="1" applyBorder="1" applyAlignment="1">
      <alignment horizontal="center"/>
    </xf>
    <xf numFmtId="3" fontId="2" fillId="32" borderId="10" xfId="0" applyNumberFormat="1" applyFont="1" applyFill="1" applyBorder="1" applyAlignment="1">
      <alignment horizontal="center" vertical="center" wrapText="1"/>
    </xf>
    <xf numFmtId="3" fontId="11" fillId="32" borderId="10" xfId="0" applyNumberFormat="1" applyFont="1" applyFill="1" applyBorder="1" applyAlignment="1">
      <alignment horizontal="center" vertical="center" wrapText="1"/>
    </xf>
    <xf numFmtId="210" fontId="28" fillId="32" borderId="10" xfId="0" applyNumberFormat="1"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0" fontId="31" fillId="0" borderId="10" xfId="0" applyFont="1" applyBorder="1" applyAlignment="1">
      <alignment horizontal="left" vertical="center" wrapText="1"/>
    </xf>
    <xf numFmtId="0" fontId="26" fillId="32" borderId="0" xfId="0" applyFont="1" applyFill="1" applyAlignment="1">
      <alignment/>
    </xf>
    <xf numFmtId="0" fontId="2" fillId="32" borderId="0" xfId="0" applyFont="1" applyFill="1" applyAlignment="1">
      <alignment horizontal="left"/>
    </xf>
    <xf numFmtId="0" fontId="1" fillId="0" borderId="0" xfId="0" applyFont="1" applyAlignment="1">
      <alignment horizontal="righ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4" fillId="0" borderId="0" xfId="0" applyFont="1" applyBorder="1" applyAlignment="1">
      <alignment horizontal="right"/>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9" xfId="0" applyNumberFormat="1" applyFont="1" applyBorder="1" applyAlignment="1">
      <alignment horizontal="center" vertical="center"/>
    </xf>
    <xf numFmtId="0" fontId="14" fillId="0" borderId="30" xfId="0" applyFont="1" applyBorder="1" applyAlignment="1">
      <alignment horizontal="left" vertical="center" wrapText="1"/>
    </xf>
    <xf numFmtId="204" fontId="14" fillId="0" borderId="3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11" xfId="0" applyNumberFormat="1" applyFont="1" applyBorder="1" applyAlignment="1">
      <alignment horizontal="center" vertical="center"/>
    </xf>
    <xf numFmtId="0" fontId="14" fillId="0" borderId="10" xfId="0" applyFont="1" applyBorder="1" applyAlignment="1">
      <alignment horizontal="left" vertical="center" wrapText="1"/>
    </xf>
    <xf numFmtId="204" fontId="14" fillId="0" borderId="10" xfId="0" applyNumberFormat="1" applyFont="1" applyBorder="1" applyAlignment="1">
      <alignment horizontal="center" vertical="center" wrapText="1"/>
    </xf>
    <xf numFmtId="2" fontId="14" fillId="0" borderId="15" xfId="0" applyNumberFormat="1"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204" fontId="14" fillId="0" borderId="13" xfId="0" applyNumberFormat="1" applyFont="1" applyBorder="1" applyAlignment="1">
      <alignment horizontal="center" vertical="center" wrapText="1"/>
    </xf>
    <xf numFmtId="0" fontId="2" fillId="0" borderId="47" xfId="0" applyFont="1" applyBorder="1" applyAlignment="1">
      <alignment/>
    </xf>
    <xf numFmtId="0" fontId="2" fillId="0" borderId="23" xfId="0" applyFont="1" applyBorder="1" applyAlignment="1">
      <alignment/>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34" fillId="0" borderId="10" xfId="0" applyFont="1" applyBorder="1" applyAlignment="1">
      <alignment horizontal="center" vertical="center"/>
    </xf>
    <xf numFmtId="0" fontId="34" fillId="0" borderId="15" xfId="0" applyFont="1" applyBorder="1" applyAlignment="1">
      <alignment horizontal="center" vertical="center"/>
    </xf>
    <xf numFmtId="0" fontId="34" fillId="0" borderId="11" xfId="0" applyFont="1" applyBorder="1" applyAlignment="1">
      <alignment horizontal="center" vertical="center"/>
    </xf>
    <xf numFmtId="0" fontId="34" fillId="0" borderId="11" xfId="0" applyFont="1" applyBorder="1" applyAlignment="1">
      <alignment horizontal="center" vertical="center" wrapText="1"/>
    </xf>
    <xf numFmtId="0" fontId="34" fillId="0" borderId="10" xfId="0" applyFont="1" applyBorder="1" applyAlignment="1">
      <alignment/>
    </xf>
    <xf numFmtId="0" fontId="34" fillId="0" borderId="15" xfId="0" applyFont="1" applyBorder="1" applyAlignment="1">
      <alignment/>
    </xf>
    <xf numFmtId="0" fontId="34" fillId="0" borderId="11" xfId="0" applyFont="1" applyBorder="1" applyAlignment="1">
      <alignment/>
    </xf>
    <xf numFmtId="0" fontId="34" fillId="0" borderId="12" xfId="0" applyFont="1" applyBorder="1" applyAlignment="1">
      <alignment horizontal="center" vertical="center" wrapText="1"/>
    </xf>
    <xf numFmtId="0" fontId="34" fillId="0" borderId="13" xfId="0" applyFont="1" applyBorder="1" applyAlignment="1">
      <alignment/>
    </xf>
    <xf numFmtId="0" fontId="34" fillId="0" borderId="14" xfId="0" applyFont="1" applyBorder="1" applyAlignment="1">
      <alignment/>
    </xf>
    <xf numFmtId="0" fontId="34" fillId="0" borderId="12" xfId="0" applyFont="1" applyBorder="1" applyAlignment="1">
      <alignment/>
    </xf>
    <xf numFmtId="0" fontId="2"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3" fontId="22" fillId="32" borderId="10" xfId="0" applyNumberFormat="1" applyFont="1" applyFill="1" applyBorder="1" applyAlignment="1">
      <alignment horizontal="center" vertical="center" wrapText="1"/>
    </xf>
    <xf numFmtId="0" fontId="5" fillId="0" borderId="0" xfId="0" applyFont="1" applyAlignment="1">
      <alignment/>
    </xf>
    <xf numFmtId="4" fontId="2" fillId="0" borderId="10" xfId="0" applyNumberFormat="1" applyFont="1" applyFill="1" applyBorder="1" applyAlignment="1">
      <alignment horizontal="center" vertical="center" wrapText="1"/>
    </xf>
    <xf numFmtId="4" fontId="12" fillId="0" borderId="28" xfId="0" applyNumberFormat="1" applyFont="1" applyBorder="1" applyAlignment="1">
      <alignment horizontal="center" vertical="center"/>
    </xf>
    <xf numFmtId="0" fontId="12" fillId="0" borderId="21" xfId="0" applyFont="1" applyBorder="1" applyAlignment="1">
      <alignment horizontal="center" vertical="center"/>
    </xf>
    <xf numFmtId="4" fontId="12" fillId="0" borderId="15" xfId="0" applyNumberFormat="1" applyFont="1" applyBorder="1" applyAlignment="1">
      <alignment horizontal="center" vertical="center"/>
    </xf>
    <xf numFmtId="4" fontId="12" fillId="33" borderId="14" xfId="0" applyNumberFormat="1" applyFont="1" applyFill="1" applyBorder="1" applyAlignment="1">
      <alignment horizontal="center" vertical="center"/>
    </xf>
    <xf numFmtId="204" fontId="14" fillId="0" borderId="10" xfId="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31" fillId="0" borderId="42" xfId="0"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0" fontId="5" fillId="0" borderId="14" xfId="0" applyFont="1" applyFill="1" applyBorder="1" applyAlignment="1">
      <alignment horizontal="center"/>
    </xf>
    <xf numFmtId="4" fontId="11" fillId="0" borderId="10" xfId="0" applyNumberFormat="1" applyFont="1" applyFill="1" applyBorder="1" applyAlignment="1">
      <alignment horizontal="center" vertical="center" wrapText="1"/>
    </xf>
    <xf numFmtId="0" fontId="1" fillId="0" borderId="29" xfId="0" applyFont="1" applyBorder="1" applyAlignment="1">
      <alignment horizontal="center" vertical="center" wrapText="1"/>
    </xf>
    <xf numFmtId="0" fontId="2" fillId="0" borderId="39" xfId="0" applyFont="1" applyBorder="1" applyAlignment="1">
      <alignment horizontal="left" vertical="center" wrapText="1"/>
    </xf>
    <xf numFmtId="0" fontId="2" fillId="0" borderId="0" xfId="0" applyFont="1" applyAlignment="1">
      <alignment/>
    </xf>
    <xf numFmtId="4" fontId="10" fillId="0" borderId="40" xfId="0" applyNumberFormat="1" applyFont="1" applyBorder="1" applyAlignment="1">
      <alignment horizontal="center" vertical="center"/>
    </xf>
    <xf numFmtId="4" fontId="10" fillId="0" borderId="10" xfId="0" applyNumberFormat="1" applyFont="1" applyBorder="1" applyAlignment="1">
      <alignment horizontal="center" vertical="center"/>
    </xf>
    <xf numFmtId="4" fontId="1" fillId="0" borderId="15" xfId="0" applyNumberFormat="1" applyFont="1" applyBorder="1" applyAlignment="1">
      <alignment horizontal="center" vertical="center" wrapText="1"/>
    </xf>
    <xf numFmtId="4" fontId="2" fillId="0" borderId="15" xfId="0" applyNumberFormat="1" applyFont="1" applyFill="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48" xfId="0" applyNumberFormat="1" applyFont="1" applyBorder="1" applyAlignment="1">
      <alignment horizontal="center" vertical="center" wrapText="1"/>
    </xf>
    <xf numFmtId="4" fontId="2" fillId="0" borderId="49"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3" fontId="28" fillId="0" borderId="10" xfId="0" applyNumberFormat="1" applyFont="1" applyFill="1" applyBorder="1" applyAlignment="1">
      <alignment horizontal="center" vertical="center" wrapText="1"/>
    </xf>
    <xf numFmtId="204" fontId="12" fillId="33" borderId="14" xfId="0" applyNumberFormat="1" applyFont="1" applyFill="1" applyBorder="1" applyAlignment="1">
      <alignment horizontal="center" vertical="center" wrapText="1"/>
    </xf>
    <xf numFmtId="204" fontId="12" fillId="0" borderId="15" xfId="0" applyNumberFormat="1" applyFont="1" applyBorder="1" applyAlignment="1">
      <alignment horizontal="center" vertical="center" wrapText="1"/>
    </xf>
    <xf numFmtId="204" fontId="12" fillId="0" borderId="28" xfId="0" applyNumberFormat="1" applyFont="1" applyBorder="1" applyAlignment="1">
      <alignment horizontal="center" vertical="center" wrapText="1"/>
    </xf>
    <xf numFmtId="0" fontId="12" fillId="0" borderId="17" xfId="0" applyFont="1" applyBorder="1" applyAlignment="1">
      <alignment/>
    </xf>
    <xf numFmtId="0" fontId="12" fillId="0" borderId="13" xfId="0" applyFont="1" applyBorder="1" applyAlignment="1">
      <alignment/>
    </xf>
    <xf numFmtId="204" fontId="12" fillId="0" borderId="46" xfId="0" applyNumberFormat="1" applyFont="1" applyBorder="1" applyAlignment="1">
      <alignment horizontal="center" vertical="center" wrapText="1"/>
    </xf>
    <xf numFmtId="204" fontId="12" fillId="32" borderId="15" xfId="0" applyNumberFormat="1" applyFont="1" applyFill="1" applyBorder="1" applyAlignment="1">
      <alignment horizontal="center" vertical="center" wrapText="1"/>
    </xf>
    <xf numFmtId="0" fontId="11" fillId="0" borderId="10" xfId="0" applyFont="1" applyBorder="1" applyAlignment="1">
      <alignment horizontal="center" wrapText="1"/>
    </xf>
    <xf numFmtId="0" fontId="11" fillId="0" borderId="0" xfId="0" applyFont="1" applyBorder="1" applyAlignment="1">
      <alignment wrapText="1"/>
    </xf>
    <xf numFmtId="0" fontId="11" fillId="0" borderId="15" xfId="0" applyFont="1" applyBorder="1" applyAlignment="1">
      <alignment horizontal="left" wrapText="1"/>
    </xf>
    <xf numFmtId="0" fontId="11" fillId="0" borderId="15" xfId="0" applyFont="1" applyBorder="1" applyAlignment="1">
      <alignment horizontal="center" vertical="center"/>
    </xf>
    <xf numFmtId="3" fontId="11" fillId="0" borderId="17"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3" fontId="2" fillId="0" borderId="10" xfId="0" applyNumberFormat="1" applyFont="1" applyFill="1" applyBorder="1" applyAlignment="1">
      <alignment horizontal="center" vertical="center" wrapText="1"/>
    </xf>
    <xf numFmtId="3" fontId="23" fillId="0" borderId="10" xfId="61" applyNumberFormat="1" applyFont="1" applyBorder="1" applyAlignment="1">
      <alignment horizontal="center" vertical="center" wrapText="1"/>
      <protection/>
    </xf>
    <xf numFmtId="3" fontId="23" fillId="0" borderId="15" xfId="61" applyNumberFormat="1" applyFont="1" applyBorder="1" applyAlignment="1">
      <alignment horizontal="center" vertical="center" wrapText="1"/>
      <protection/>
    </xf>
    <xf numFmtId="3" fontId="2" fillId="0" borderId="10" xfId="61" applyNumberFormat="1" applyFont="1" applyBorder="1" applyAlignment="1">
      <alignment horizontal="center" vertical="center" wrapText="1"/>
      <protection/>
    </xf>
    <xf numFmtId="3" fontId="2" fillId="0" borderId="10" xfId="61" applyNumberFormat="1" applyFont="1" applyFill="1" applyBorder="1" applyAlignment="1">
      <alignment horizontal="center" vertical="center" wrapText="1"/>
      <protection/>
    </xf>
    <xf numFmtId="3" fontId="2" fillId="0" borderId="10" xfId="61" applyNumberFormat="1" applyFont="1" applyBorder="1" applyAlignment="1">
      <alignment horizontal="center" vertical="center"/>
      <protection/>
    </xf>
    <xf numFmtId="3" fontId="2" fillId="32" borderId="10" xfId="61" applyNumberFormat="1" applyFont="1" applyFill="1" applyBorder="1" applyAlignment="1">
      <alignment horizontal="center" vertical="center"/>
      <protection/>
    </xf>
    <xf numFmtId="3" fontId="11" fillId="0" borderId="10" xfId="61" applyNumberFormat="1" applyFont="1" applyBorder="1" applyAlignment="1">
      <alignment horizontal="center" vertical="center" wrapText="1"/>
      <protection/>
    </xf>
    <xf numFmtId="3" fontId="11" fillId="0" borderId="10" xfId="61" applyNumberFormat="1" applyFont="1" applyFill="1" applyBorder="1" applyAlignment="1" applyProtection="1">
      <alignment horizontal="center" vertical="center"/>
      <protection locked="0"/>
    </xf>
    <xf numFmtId="3" fontId="11" fillId="0" borderId="10" xfId="61" applyNumberFormat="1" applyFont="1" applyFill="1" applyBorder="1" applyAlignment="1">
      <alignment horizontal="center" vertical="center"/>
      <protection/>
    </xf>
    <xf numFmtId="3" fontId="11" fillId="0" borderId="17" xfId="61" applyNumberFormat="1" applyFont="1" applyFill="1" applyBorder="1" applyAlignment="1">
      <alignment horizontal="center" vertical="center"/>
      <protection/>
    </xf>
    <xf numFmtId="3" fontId="11" fillId="0" borderId="10" xfId="61" applyNumberFormat="1" applyFont="1" applyFill="1" applyBorder="1" applyAlignment="1" applyProtection="1">
      <alignment horizontal="center" vertical="center"/>
      <protection/>
    </xf>
    <xf numFmtId="3" fontId="11" fillId="0" borderId="10" xfId="61" applyNumberFormat="1" applyFont="1" applyBorder="1" applyAlignment="1">
      <alignment horizontal="center"/>
      <protection/>
    </xf>
    <xf numFmtId="3" fontId="23" fillId="0" borderId="13" xfId="61" applyNumberFormat="1" applyFont="1" applyBorder="1" applyAlignment="1">
      <alignment horizontal="center" vertical="center" wrapText="1"/>
      <protection/>
    </xf>
    <xf numFmtId="3" fontId="23" fillId="0" borderId="14" xfId="61" applyNumberFormat="1" applyFont="1" applyBorder="1" applyAlignment="1">
      <alignment horizontal="center" vertical="center" wrapText="1"/>
      <protection/>
    </xf>
    <xf numFmtId="3" fontId="11" fillId="0" borderId="13" xfId="0" applyNumberFormat="1" applyFont="1" applyFill="1" applyBorder="1" applyAlignment="1">
      <alignment horizontal="center" vertical="center" wrapText="1"/>
    </xf>
    <xf numFmtId="3" fontId="32" fillId="0" borderId="10" xfId="0" applyNumberFormat="1" applyFont="1" applyFill="1" applyBorder="1" applyAlignment="1">
      <alignment horizontal="center" vertical="center" wrapText="1"/>
    </xf>
    <xf numFmtId="204" fontId="14" fillId="0" borderId="30" xfId="0" applyNumberFormat="1" applyFont="1" applyFill="1" applyBorder="1" applyAlignment="1">
      <alignment horizontal="center" vertical="center" wrapText="1"/>
    </xf>
    <xf numFmtId="204" fontId="14" fillId="0" borderId="13" xfId="0" applyNumberFormat="1" applyFont="1" applyFill="1" applyBorder="1" applyAlignment="1">
      <alignment horizontal="center" vertical="center" wrapText="1"/>
    </xf>
    <xf numFmtId="204" fontId="12" fillId="0" borderId="28" xfId="0" applyNumberFormat="1" applyFont="1" applyFill="1" applyBorder="1" applyAlignment="1">
      <alignment horizontal="center" vertical="center" wrapText="1"/>
    </xf>
    <xf numFmtId="204" fontId="12" fillId="0" borderId="19" xfId="0"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wrapText="1"/>
    </xf>
    <xf numFmtId="0" fontId="2" fillId="0" borderId="11" xfId="0" applyFont="1" applyFill="1" applyBorder="1" applyAlignment="1">
      <alignment horizontal="left" wrapText="1"/>
    </xf>
    <xf numFmtId="3" fontId="2" fillId="0" borderId="32" xfId="0" applyNumberFormat="1" applyFont="1" applyFill="1" applyBorder="1" applyAlignment="1">
      <alignment horizontal="center" vertical="center"/>
    </xf>
    <xf numFmtId="0" fontId="2" fillId="0" borderId="22" xfId="0" applyFont="1" applyFill="1" applyBorder="1" applyAlignment="1">
      <alignment horizontal="left" wrapText="1"/>
    </xf>
    <xf numFmtId="3" fontId="23" fillId="33" borderId="10" xfId="61" applyNumberFormat="1" applyFont="1" applyFill="1" applyBorder="1" applyAlignment="1">
      <alignment horizontal="center" vertical="center" wrapText="1"/>
      <protection/>
    </xf>
    <xf numFmtId="3" fontId="23" fillId="33" borderId="15" xfId="61" applyNumberFormat="1"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0" fontId="70" fillId="0" borderId="10" xfId="0" applyFont="1" applyBorder="1" applyAlignment="1">
      <alignment wrapText="1"/>
    </xf>
    <xf numFmtId="0" fontId="70" fillId="0" borderId="10" xfId="0" applyFont="1" applyBorder="1" applyAlignment="1">
      <alignment horizontal="right" wrapText="1"/>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22" fillId="0" borderId="10" xfId="0" applyFont="1" applyBorder="1" applyAlignment="1">
      <alignment horizont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vertical="center" wrapText="1"/>
    </xf>
    <xf numFmtId="0" fontId="22" fillId="0" borderId="10" xfId="0" applyFont="1" applyFill="1" applyBorder="1" applyAlignment="1">
      <alignment wrapText="1"/>
    </xf>
    <xf numFmtId="0" fontId="22" fillId="32" borderId="10" xfId="0" applyFont="1" applyFill="1" applyBorder="1" applyAlignment="1">
      <alignment horizontal="center" vertical="center" wrapText="1"/>
    </xf>
    <xf numFmtId="3" fontId="28" fillId="0" borderId="10" xfId="0" applyNumberFormat="1" applyFont="1" applyBorder="1" applyAlignment="1">
      <alignment horizontal="center" vertical="center" wrapText="1"/>
    </xf>
    <xf numFmtId="0" fontId="11" fillId="0" borderId="15" xfId="0" applyFont="1" applyBorder="1" applyAlignment="1">
      <alignment horizontal="center" vertical="top" wrapText="1"/>
    </xf>
    <xf numFmtId="3" fontId="22" fillId="0" borderId="42" xfId="0" applyNumberFormat="1" applyFont="1" applyFill="1" applyBorder="1" applyAlignment="1">
      <alignment horizontal="center" vertical="center"/>
    </xf>
    <xf numFmtId="3" fontId="22" fillId="0" borderId="10" xfId="0" applyNumberFormat="1" applyFont="1" applyBorder="1" applyAlignment="1">
      <alignment horizontal="center" vertical="center" wrapText="1"/>
    </xf>
    <xf numFmtId="3" fontId="11" fillId="0" borderId="0" xfId="0" applyNumberFormat="1" applyFont="1" applyBorder="1" applyAlignment="1">
      <alignment/>
    </xf>
    <xf numFmtId="0" fontId="28" fillId="0" borderId="10" xfId="0" applyFont="1" applyBorder="1" applyAlignment="1">
      <alignment wrapText="1"/>
    </xf>
    <xf numFmtId="0" fontId="1" fillId="0" borderId="0" xfId="0" applyFont="1" applyAlignment="1">
      <alignment horizontal="left"/>
    </xf>
    <xf numFmtId="2" fontId="14" fillId="0" borderId="15" xfId="0" applyNumberFormat="1" applyFont="1" applyBorder="1" applyAlignment="1">
      <alignment horizontal="center" vertical="center" wrapText="1"/>
    </xf>
    <xf numFmtId="0" fontId="2" fillId="0" borderId="34" xfId="0" applyFont="1" applyBorder="1" applyAlignment="1">
      <alignment horizontal="center" vertical="center" wrapText="1"/>
    </xf>
    <xf numFmtId="4" fontId="2" fillId="0" borderId="14" xfId="0" applyNumberFormat="1" applyFont="1" applyFill="1" applyBorder="1" applyAlignment="1">
      <alignment horizontal="center" vertical="center"/>
    </xf>
    <xf numFmtId="3" fontId="2" fillId="0" borderId="50" xfId="0" applyNumberFormat="1" applyFont="1" applyBorder="1" applyAlignment="1">
      <alignment horizontal="center" vertical="center" wrapText="1"/>
    </xf>
    <xf numFmtId="4" fontId="2" fillId="0" borderId="5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 fontId="2" fillId="0" borderId="34" xfId="0" applyNumberFormat="1" applyFont="1" applyBorder="1" applyAlignment="1">
      <alignment horizontal="center" vertical="center" wrapText="1"/>
    </xf>
    <xf numFmtId="3" fontId="2" fillId="0" borderId="51" xfId="0" applyNumberFormat="1" applyFont="1" applyBorder="1" applyAlignment="1">
      <alignment horizontal="center" vertical="center" wrapText="1"/>
    </xf>
    <xf numFmtId="4" fontId="2" fillId="0" borderId="51" xfId="0" applyNumberFormat="1" applyFont="1" applyBorder="1" applyAlignment="1">
      <alignment horizontal="center" vertical="center" wrapText="1"/>
    </xf>
    <xf numFmtId="4" fontId="2" fillId="0" borderId="52" xfId="0" applyNumberFormat="1" applyFont="1" applyBorder="1" applyAlignment="1">
      <alignment horizontal="center" vertical="center" wrapText="1"/>
    </xf>
    <xf numFmtId="4" fontId="2" fillId="0" borderId="53" xfId="0" applyNumberFormat="1" applyFont="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2" fillId="32" borderId="0" xfId="0" applyFont="1" applyFill="1" applyAlignment="1">
      <alignment horizontal="left"/>
    </xf>
    <xf numFmtId="0" fontId="1" fillId="0" borderId="0" xfId="0" applyFont="1" applyAlignment="1">
      <alignment horizontal="left"/>
    </xf>
    <xf numFmtId="0" fontId="19" fillId="0" borderId="0" xfId="0" applyFont="1" applyAlignment="1">
      <alignment horizontal="center"/>
    </xf>
    <xf numFmtId="0" fontId="1" fillId="0" borderId="29" xfId="0" applyFont="1" applyBorder="1" applyAlignment="1">
      <alignment horizontal="center" vertical="center" wrapText="1"/>
    </xf>
    <xf numFmtId="0" fontId="9" fillId="0" borderId="12" xfId="0" applyFont="1" applyBorder="1" applyAlignment="1">
      <alignment horizontal="center" vertical="center"/>
    </xf>
    <xf numFmtId="0" fontId="1" fillId="0" borderId="30" xfId="0" applyFont="1" applyBorder="1" applyAlignment="1">
      <alignment horizontal="center" vertical="center" wrapText="1"/>
    </xf>
    <xf numFmtId="0" fontId="9"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44" xfId="0" applyFont="1" applyFill="1" applyBorder="1" applyAlignment="1">
      <alignment horizontal="center" vertical="center" wrapText="1"/>
    </xf>
    <xf numFmtId="0" fontId="1" fillId="0" borderId="40" xfId="0" applyFont="1" applyFill="1" applyBorder="1" applyAlignment="1">
      <alignment horizontal="center" vertical="center" wrapText="1"/>
    </xf>
    <xf numFmtId="3" fontId="5" fillId="0" borderId="56" xfId="0" applyNumberFormat="1" applyFont="1" applyFill="1" applyBorder="1" applyAlignment="1">
      <alignment horizontal="center" vertical="center" wrapText="1"/>
    </xf>
    <xf numFmtId="3" fontId="5" fillId="0" borderId="57" xfId="0" applyNumberFormat="1" applyFont="1" applyFill="1" applyBorder="1" applyAlignment="1">
      <alignment horizontal="center" vertical="center" wrapText="1"/>
    </xf>
    <xf numFmtId="0" fontId="5" fillId="0" borderId="46" xfId="0" applyFont="1" applyBorder="1" applyAlignment="1">
      <alignment horizontal="center" vertical="center" wrapText="1"/>
    </xf>
    <xf numFmtId="0" fontId="5" fillId="0" borderId="43" xfId="0" applyFont="1" applyBorder="1" applyAlignment="1">
      <alignment horizontal="center" vertical="center" wrapText="1"/>
    </xf>
    <xf numFmtId="0" fontId="19" fillId="0" borderId="0" xfId="0" applyFont="1" applyBorder="1" applyAlignment="1">
      <alignment horizontal="center" vertical="center" wrapText="1"/>
    </xf>
    <xf numFmtId="198" fontId="5" fillId="0" borderId="29" xfId="0" applyNumberFormat="1" applyFont="1" applyBorder="1" applyAlignment="1">
      <alignment horizontal="center" vertical="center" wrapText="1"/>
    </xf>
    <xf numFmtId="198" fontId="5" fillId="0" borderId="12"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0" xfId="0" applyFont="1" applyBorder="1" applyAlignment="1">
      <alignment horizontal="center" vertical="center" wrapText="1"/>
    </xf>
    <xf numFmtId="3" fontId="5" fillId="0" borderId="58" xfId="0" applyNumberFormat="1" applyFont="1" applyFill="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0" fontId="1" fillId="0" borderId="30" xfId="0" applyFont="1" applyBorder="1" applyAlignment="1">
      <alignment horizontal="center" vertical="center" wrapText="1"/>
    </xf>
    <xf numFmtId="0" fontId="2" fillId="0" borderId="13" xfId="0" applyFont="1" applyBorder="1" applyAlignment="1">
      <alignment horizontal="center" vertical="center"/>
    </xf>
    <xf numFmtId="0" fontId="1" fillId="0" borderId="4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44" xfId="0" applyFont="1" applyBorder="1" applyAlignment="1">
      <alignment horizontal="center" vertical="center" wrapText="1"/>
    </xf>
    <xf numFmtId="0" fontId="1" fillId="0" borderId="40" xfId="0" applyFont="1" applyBorder="1" applyAlignment="1">
      <alignment horizontal="center" vertical="center" wrapText="1"/>
    </xf>
    <xf numFmtId="0" fontId="11" fillId="32" borderId="0" xfId="0" applyFont="1" applyFill="1" applyAlignment="1">
      <alignment horizontal="left"/>
    </xf>
    <xf numFmtId="0" fontId="5"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9"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9"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30"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2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45" xfId="0" applyFont="1" applyBorder="1" applyAlignment="1">
      <alignment horizontal="center" vertical="center"/>
    </xf>
    <xf numFmtId="0" fontId="2" fillId="0" borderId="62"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16" fillId="0" borderId="0" xfId="0" applyFont="1" applyAlignment="1">
      <alignment horizontal="center" wrapText="1"/>
    </xf>
    <xf numFmtId="0" fontId="2" fillId="0" borderId="20" xfId="0" applyFont="1" applyFill="1" applyBorder="1" applyAlignment="1">
      <alignment horizontal="left" vertical="center"/>
    </xf>
    <xf numFmtId="0" fontId="2" fillId="0" borderId="16" xfId="0" applyFont="1" applyFill="1" applyBorder="1" applyAlignment="1">
      <alignment horizontal="left" vertical="center"/>
    </xf>
    <xf numFmtId="2" fontId="1" fillId="0" borderId="63" xfId="0" applyNumberFormat="1" applyFont="1" applyBorder="1" applyAlignment="1">
      <alignment horizontal="center" vertical="center" wrapText="1"/>
    </xf>
    <xf numFmtId="2" fontId="1" fillId="0" borderId="23" xfId="0" applyNumberFormat="1" applyFont="1" applyBorder="1" applyAlignment="1">
      <alignment horizontal="center" vertical="center" wrapText="1"/>
    </xf>
    <xf numFmtId="2" fontId="1" fillId="0" borderId="60" xfId="0" applyNumberFormat="1" applyFont="1" applyBorder="1" applyAlignment="1">
      <alignment horizontal="center" vertical="center" wrapText="1"/>
    </xf>
    <xf numFmtId="2" fontId="1" fillId="0" borderId="64"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0" fontId="1" fillId="0" borderId="65"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left"/>
    </xf>
    <xf numFmtId="0" fontId="33" fillId="0" borderId="0" xfId="0" applyFont="1" applyAlignment="1">
      <alignment horizontal="center"/>
    </xf>
    <xf numFmtId="0" fontId="26" fillId="33" borderId="10" xfId="0" applyFont="1" applyFill="1" applyBorder="1" applyAlignment="1">
      <alignment horizontal="center"/>
    </xf>
    <xf numFmtId="0" fontId="26" fillId="33" borderId="10" xfId="0" applyFont="1" applyFill="1" applyBorder="1" applyAlignment="1" applyProtection="1">
      <alignment horizontal="center" vertical="center" wrapText="1"/>
      <protection/>
    </xf>
    <xf numFmtId="0" fontId="26" fillId="33" borderId="32" xfId="0" applyFont="1" applyFill="1" applyBorder="1" applyAlignment="1" applyProtection="1">
      <alignment horizontal="center" vertical="center" wrapText="1"/>
      <protection/>
    </xf>
    <xf numFmtId="0" fontId="26" fillId="32" borderId="0" xfId="0" applyFont="1" applyFill="1" applyAlignment="1">
      <alignment horizontal="left" vertical="center"/>
    </xf>
    <xf numFmtId="0" fontId="26" fillId="0" borderId="0" xfId="0" applyFont="1" applyAlignment="1">
      <alignment horizontal="left" vertical="center"/>
    </xf>
    <xf numFmtId="49" fontId="15" fillId="33" borderId="10" xfId="0" applyNumberFormat="1" applyFont="1" applyFill="1" applyBorder="1" applyAlignment="1" applyProtection="1">
      <alignment horizontal="center" vertical="center" wrapText="1"/>
      <protection/>
    </xf>
    <xf numFmtId="49" fontId="15" fillId="33" borderId="32" xfId="0" applyNumberFormat="1" applyFont="1" applyFill="1" applyBorder="1" applyAlignment="1" applyProtection="1">
      <alignment horizontal="center" vertical="center" wrapText="1"/>
      <protection/>
    </xf>
    <xf numFmtId="0" fontId="26" fillId="33" borderId="42" xfId="0" applyFont="1" applyFill="1" applyBorder="1" applyAlignment="1">
      <alignment horizontal="center"/>
    </xf>
    <xf numFmtId="0" fontId="26" fillId="33" borderId="34" xfId="0" applyFont="1" applyFill="1" applyBorder="1" applyAlignment="1">
      <alignment horizontal="center"/>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44"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2" fillId="32" borderId="0" xfId="0" applyFont="1" applyFill="1" applyAlignment="1">
      <alignment horizontal="left"/>
    </xf>
    <xf numFmtId="0" fontId="1" fillId="0" borderId="0" xfId="0" applyFont="1" applyAlignment="1">
      <alignment horizontal="left"/>
    </xf>
    <xf numFmtId="0" fontId="34" fillId="0" borderId="45"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16" xfId="0" applyFont="1" applyBorder="1" applyAlignment="1">
      <alignment horizontal="center" vertical="center" wrapText="1"/>
    </xf>
    <xf numFmtId="0" fontId="1" fillId="0" borderId="0" xfId="0" applyFont="1" applyAlignment="1">
      <alignment horizontal="right"/>
    </xf>
    <xf numFmtId="0" fontId="1" fillId="0" borderId="29" xfId="0" applyFont="1" applyBorder="1" applyAlignment="1">
      <alignment horizontal="center" vertical="center" wrapText="1"/>
    </xf>
    <xf numFmtId="0" fontId="1" fillId="0" borderId="12" xfId="0" applyFont="1" applyBorder="1" applyAlignment="1">
      <alignment horizontal="center" vertical="center" wrapText="1"/>
    </xf>
    <xf numFmtId="0" fontId="13" fillId="0" borderId="5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xf>
    <xf numFmtId="0" fontId="2" fillId="32" borderId="0" xfId="0" applyFont="1" applyFill="1" applyAlignment="1">
      <alignment horizontal="left"/>
    </xf>
    <xf numFmtId="0" fontId="1" fillId="0" borderId="66" xfId="0" applyFont="1" applyBorder="1" applyAlignment="1">
      <alignment horizontal="center" wrapText="1" shrinkToFit="1"/>
    </xf>
    <xf numFmtId="0" fontId="1" fillId="0" borderId="67" xfId="0" applyFont="1" applyBorder="1" applyAlignment="1">
      <alignment horizontal="center" wrapText="1" shrinkToFit="1"/>
    </xf>
    <xf numFmtId="0" fontId="1" fillId="0" borderId="44"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30" xfId="0" applyFont="1" applyBorder="1" applyAlignment="1">
      <alignment horizontal="center" vertical="center"/>
    </xf>
    <xf numFmtId="0" fontId="1" fillId="0" borderId="13" xfId="0" applyFont="1" applyBorder="1" applyAlignment="1">
      <alignment horizontal="center" vertical="center"/>
    </xf>
    <xf numFmtId="0" fontId="12" fillId="32" borderId="0" xfId="0" applyFont="1" applyFill="1" applyAlignment="1">
      <alignment horizontal="left"/>
    </xf>
    <xf numFmtId="0" fontId="24" fillId="0" borderId="0" xfId="0" applyFont="1" applyAlignment="1">
      <alignment horizontal="center"/>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14" fontId="12" fillId="0" borderId="71" xfId="0" applyNumberFormat="1" applyFont="1" applyBorder="1" applyAlignment="1">
      <alignment horizontal="center" vertical="center"/>
    </xf>
    <xf numFmtId="0" fontId="12" fillId="0" borderId="64" xfId="0" applyFont="1" applyBorder="1" applyAlignment="1">
      <alignment horizontal="center" vertical="center"/>
    </xf>
    <xf numFmtId="0" fontId="12" fillId="0" borderId="72"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 fillId="0" borderId="0" xfId="61" applyFont="1" applyAlignment="1">
      <alignment horizontal="center" vertical="center" wrapText="1"/>
      <protection/>
    </xf>
    <xf numFmtId="0" fontId="14" fillId="0" borderId="0" xfId="61" applyFont="1" applyAlignment="1">
      <alignment horizontal="center"/>
      <protection/>
    </xf>
    <xf numFmtId="0" fontId="14" fillId="0" borderId="29" xfId="61" applyFont="1" applyBorder="1" applyAlignment="1">
      <alignment horizontal="center" vertical="center" wrapText="1"/>
      <protection/>
    </xf>
    <xf numFmtId="0" fontId="14" fillId="0" borderId="12" xfId="61" applyFont="1" applyBorder="1" applyAlignment="1">
      <alignment horizontal="center" vertical="center" wrapText="1"/>
      <protection/>
    </xf>
    <xf numFmtId="0" fontId="22" fillId="0" borderId="30" xfId="61" applyFont="1" applyBorder="1" applyAlignment="1">
      <alignment horizontal="center" vertical="center" wrapText="1"/>
      <protection/>
    </xf>
    <xf numFmtId="0" fontId="22" fillId="0" borderId="13" xfId="61" applyFont="1" applyBorder="1" applyAlignment="1">
      <alignment horizontal="center" vertical="center" wrapText="1"/>
      <protection/>
    </xf>
    <xf numFmtId="0" fontId="14" fillId="0" borderId="30" xfId="61" applyFont="1" applyBorder="1" applyAlignment="1">
      <alignment horizontal="center" vertical="center" wrapText="1"/>
      <protection/>
    </xf>
    <xf numFmtId="0" fontId="14" fillId="0" borderId="13" xfId="61" applyFont="1" applyBorder="1" applyAlignment="1">
      <alignment horizontal="center" vertical="center" wrapText="1"/>
      <protection/>
    </xf>
    <xf numFmtId="0" fontId="14" fillId="0" borderId="46" xfId="61" applyFont="1" applyBorder="1" applyAlignment="1">
      <alignment horizontal="center" vertical="center" wrapText="1"/>
      <protection/>
    </xf>
    <xf numFmtId="0" fontId="14" fillId="0" borderId="43" xfId="61" applyFont="1" applyBorder="1" applyAlignment="1">
      <alignment horizontal="center" vertical="center" wrapText="1"/>
      <protection/>
    </xf>
    <xf numFmtId="3" fontId="23" fillId="0" borderId="10" xfId="61" applyNumberFormat="1" applyFont="1" applyBorder="1" applyAlignment="1">
      <alignment horizontal="center" vertical="center" wrapText="1"/>
      <protection/>
    </xf>
    <xf numFmtId="3" fontId="23" fillId="0" borderId="15" xfId="61" applyNumberFormat="1" applyFont="1" applyBorder="1" applyAlignment="1">
      <alignment horizontal="center" vertical="center" wrapText="1"/>
      <protection/>
    </xf>
    <xf numFmtId="0" fontId="22" fillId="33" borderId="20" xfId="61" applyFont="1" applyFill="1" applyBorder="1" applyAlignment="1">
      <alignment horizontal="left" vertical="center" wrapText="1"/>
      <protection/>
    </xf>
    <xf numFmtId="0" fontId="22" fillId="33" borderId="16" xfId="61" applyFont="1" applyFill="1" applyBorder="1" applyAlignment="1">
      <alignment horizontal="left" vertical="center" wrapText="1"/>
      <protection/>
    </xf>
    <xf numFmtId="0" fontId="13" fillId="33" borderId="10" xfId="61" applyFont="1" applyFill="1" applyBorder="1" applyAlignment="1">
      <alignment vertical="center" wrapText="1"/>
      <protection/>
    </xf>
    <xf numFmtId="0" fontId="13" fillId="33" borderId="10" xfId="61" applyFont="1" applyFill="1" applyBorder="1" applyAlignment="1">
      <alignment horizontal="center" vertical="center" wrapText="1"/>
      <protection/>
    </xf>
    <xf numFmtId="3" fontId="23" fillId="33" borderId="10" xfId="61" applyNumberFormat="1" applyFont="1" applyFill="1" applyBorder="1" applyAlignment="1">
      <alignment horizontal="center" vertical="center" wrapText="1"/>
      <protection/>
    </xf>
    <xf numFmtId="3" fontId="23" fillId="33" borderId="15" xfId="61" applyNumberFormat="1" applyFont="1" applyFill="1" applyBorder="1" applyAlignment="1">
      <alignment horizontal="center" vertical="center" wrapText="1"/>
      <protection/>
    </xf>
    <xf numFmtId="0" fontId="22" fillId="0" borderId="11" xfId="61" applyFont="1" applyBorder="1" applyAlignment="1">
      <alignment vertical="center" wrapText="1"/>
      <protection/>
    </xf>
    <xf numFmtId="0" fontId="14" fillId="0" borderId="32" xfId="61" applyFont="1" applyBorder="1" applyAlignment="1">
      <alignment horizontal="left" vertical="center" wrapText="1"/>
      <protection/>
    </xf>
    <xf numFmtId="0" fontId="14" fillId="0" borderId="17" xfId="61" applyFont="1" applyBorder="1" applyAlignment="1">
      <alignment horizontal="left" vertical="center" wrapText="1"/>
      <protection/>
    </xf>
    <xf numFmtId="0" fontId="14" fillId="0" borderId="10" xfId="61" applyFont="1" applyBorder="1" applyAlignment="1">
      <alignment horizontal="center" vertical="center" wrapText="1"/>
      <protection/>
    </xf>
    <xf numFmtId="0" fontId="14" fillId="0" borderId="0" xfId="61" applyFont="1" applyAlignment="1">
      <alignment horizontal="lef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cel Built-in Norma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 3 2"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1257300</xdr:colOff>
      <xdr:row>43</xdr:row>
      <xdr:rowOff>171450</xdr:rowOff>
    </xdr:from>
    <xdr:to>
      <xdr:col>5</xdr:col>
      <xdr:colOff>28575</xdr:colOff>
      <xdr:row>43</xdr:row>
      <xdr:rowOff>333375</xdr:rowOff>
    </xdr:to>
    <xdr:pic>
      <xdr:nvPicPr>
        <xdr:cNvPr id="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9"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0"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9"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0"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9"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30"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3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3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3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3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9"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0"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4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4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4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4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49"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50"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51"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52"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53"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54"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55"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56"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57"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58"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59"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60"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61"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62"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63"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64"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65"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66"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67"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68"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69"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70"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71"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72"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73"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74"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75"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76"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77"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78"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79"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80"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81"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82"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83"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84"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85"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86"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87"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88"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89"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90"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91"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92"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93"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94"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twoCellAnchor>
    <xdr:from>
      <xdr:col>5</xdr:col>
      <xdr:colOff>1304925</xdr:colOff>
      <xdr:row>43</xdr:row>
      <xdr:rowOff>171450</xdr:rowOff>
    </xdr:from>
    <xdr:to>
      <xdr:col>6</xdr:col>
      <xdr:colOff>28575</xdr:colOff>
      <xdr:row>43</xdr:row>
      <xdr:rowOff>333375</xdr:rowOff>
    </xdr:to>
    <xdr:pic>
      <xdr:nvPicPr>
        <xdr:cNvPr id="95" name="Line 3"/>
        <xdr:cNvPicPr preferRelativeResize="1">
          <a:picLocks noChangeAspect="0"/>
        </xdr:cNvPicPr>
      </xdr:nvPicPr>
      <xdr:blipFill>
        <a:blip r:embed="rId1"/>
        <a:stretch>
          <a:fillRect/>
        </a:stretch>
      </xdr:blipFill>
      <xdr:spPr>
        <a:xfrm>
          <a:off x="11401425" y="17068800"/>
          <a:ext cx="28575" cy="171450"/>
        </a:xfrm>
        <a:prstGeom prst="rect">
          <a:avLst/>
        </a:prstGeom>
        <a:noFill/>
        <a:ln w="9525" cmpd="sng">
          <a:noFill/>
        </a:ln>
      </xdr:spPr>
    </xdr:pic>
    <xdr:clientData/>
  </xdr:twoCellAnchor>
  <xdr:twoCellAnchor>
    <xdr:from>
      <xdr:col>5</xdr:col>
      <xdr:colOff>1304925</xdr:colOff>
      <xdr:row>45</xdr:row>
      <xdr:rowOff>295275</xdr:rowOff>
    </xdr:from>
    <xdr:to>
      <xdr:col>6</xdr:col>
      <xdr:colOff>28575</xdr:colOff>
      <xdr:row>46</xdr:row>
      <xdr:rowOff>28575</xdr:rowOff>
    </xdr:to>
    <xdr:pic>
      <xdr:nvPicPr>
        <xdr:cNvPr id="96" name="Picture 3"/>
        <xdr:cNvPicPr preferRelativeResize="1">
          <a:picLocks noChangeAspect="0"/>
        </xdr:cNvPicPr>
      </xdr:nvPicPr>
      <xdr:blipFill>
        <a:blip r:embed="rId1"/>
        <a:stretch>
          <a:fillRect/>
        </a:stretch>
      </xdr:blipFill>
      <xdr:spPr>
        <a:xfrm>
          <a:off x="11401425" y="18068925"/>
          <a:ext cx="285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70" zoomScaleNormal="70" workbookViewId="0" topLeftCell="A1">
      <selection activeCell="K15" sqref="K15"/>
    </sheetView>
  </sheetViews>
  <sheetFormatPr defaultColWidth="9.140625" defaultRowHeight="12.75"/>
  <cols>
    <col min="1" max="1" width="5.00390625" style="2" customWidth="1"/>
    <col min="2" max="2" width="14.57421875" style="2" customWidth="1"/>
    <col min="3" max="3" width="103.00390625" style="2" customWidth="1"/>
    <col min="4" max="4" width="10.00390625" style="2" customWidth="1"/>
    <col min="5" max="5" width="18.8515625" style="2" customWidth="1"/>
    <col min="6" max="6" width="19.57421875" style="462" customWidth="1"/>
    <col min="7" max="7" width="20.00390625" style="462" customWidth="1"/>
    <col min="8" max="8" width="19.28125" style="2" customWidth="1"/>
    <col min="9" max="9" width="21.2812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5" t="s">
        <v>647</v>
      </c>
    </row>
    <row r="3" spans="2:10" ht="15.75">
      <c r="B3" s="531" t="s">
        <v>760</v>
      </c>
      <c r="C3" s="531"/>
      <c r="F3" s="463"/>
      <c r="G3" s="463"/>
      <c r="J3" s="2"/>
    </row>
    <row r="4" spans="2:7" ht="15.75">
      <c r="B4" s="531" t="s">
        <v>761</v>
      </c>
      <c r="C4" s="531"/>
      <c r="F4" s="463"/>
      <c r="G4" s="463"/>
    </row>
    <row r="5" spans="2:7" ht="15.75">
      <c r="B5" s="1"/>
      <c r="F5" s="463"/>
      <c r="G5" s="463"/>
    </row>
    <row r="6" spans="2:10" ht="27">
      <c r="B6" s="532" t="s">
        <v>819</v>
      </c>
      <c r="C6" s="532"/>
      <c r="D6" s="532"/>
      <c r="E6" s="532"/>
      <c r="F6" s="532"/>
      <c r="G6" s="532"/>
      <c r="H6" s="532"/>
      <c r="I6" s="532"/>
      <c r="J6"/>
    </row>
    <row r="7" spans="6:7" ht="15.75" hidden="1">
      <c r="F7" s="32"/>
      <c r="G7" s="32"/>
    </row>
    <row r="8" ht="15.75" hidden="1"/>
    <row r="9" ht="24" thickBot="1">
      <c r="I9" s="134" t="s">
        <v>289</v>
      </c>
    </row>
    <row r="10" spans="2:9" ht="44.25" customHeight="1">
      <c r="B10" s="533" t="s">
        <v>93</v>
      </c>
      <c r="C10" s="535" t="s">
        <v>0</v>
      </c>
      <c r="D10" s="535" t="s">
        <v>104</v>
      </c>
      <c r="E10" s="538" t="s">
        <v>796</v>
      </c>
      <c r="F10" s="538" t="s">
        <v>797</v>
      </c>
      <c r="G10" s="526" t="s">
        <v>820</v>
      </c>
      <c r="H10" s="527"/>
      <c r="I10" s="528" t="s">
        <v>821</v>
      </c>
    </row>
    <row r="11" spans="2:9" ht="38.25" customHeight="1" thickBot="1">
      <c r="B11" s="534"/>
      <c r="C11" s="536"/>
      <c r="D11" s="537"/>
      <c r="E11" s="539"/>
      <c r="F11" s="539"/>
      <c r="G11" s="149" t="s">
        <v>1</v>
      </c>
      <c r="H11" s="150" t="s">
        <v>65</v>
      </c>
      <c r="I11" s="529"/>
    </row>
    <row r="12" spans="2:9" s="34" customFormat="1" ht="21" customHeight="1">
      <c r="B12" s="148">
        <v>1</v>
      </c>
      <c r="C12" s="147">
        <v>2</v>
      </c>
      <c r="D12" s="147">
        <v>3</v>
      </c>
      <c r="E12" s="147">
        <v>4</v>
      </c>
      <c r="F12" s="147">
        <v>5</v>
      </c>
      <c r="G12" s="147">
        <v>6</v>
      </c>
      <c r="H12" s="147">
        <v>7</v>
      </c>
      <c r="I12" s="146">
        <v>8</v>
      </c>
    </row>
    <row r="13" spans="2:9" s="47" customFormat="1" ht="34.5" customHeight="1">
      <c r="B13" s="79"/>
      <c r="C13" s="130" t="s">
        <v>208</v>
      </c>
      <c r="D13" s="80"/>
      <c r="E13" s="339"/>
      <c r="F13" s="461"/>
      <c r="G13" s="461"/>
      <c r="H13" s="468"/>
      <c r="I13" s="216"/>
    </row>
    <row r="14" spans="2:9" s="48" customFormat="1" ht="34.5" customHeight="1">
      <c r="B14" s="165" t="s">
        <v>209</v>
      </c>
      <c r="C14" s="166" t="s">
        <v>210</v>
      </c>
      <c r="D14" s="167">
        <v>1001</v>
      </c>
      <c r="E14" s="346">
        <v>23181</v>
      </c>
      <c r="F14" s="346">
        <v>67258</v>
      </c>
      <c r="G14" s="346">
        <v>67258</v>
      </c>
      <c r="H14" s="346">
        <v>36754</v>
      </c>
      <c r="I14" s="347">
        <f>H14/F14</f>
        <v>0.5464628743049154</v>
      </c>
    </row>
    <row r="15" spans="2:9" s="47" customFormat="1" ht="34.5" customHeight="1">
      <c r="B15" s="79">
        <v>60</v>
      </c>
      <c r="C15" s="130" t="s">
        <v>211</v>
      </c>
      <c r="D15" s="80">
        <v>1002</v>
      </c>
      <c r="E15" s="343"/>
      <c r="F15" s="343">
        <v>0</v>
      </c>
      <c r="G15" s="343">
        <v>0</v>
      </c>
      <c r="H15" s="469"/>
      <c r="I15" s="347"/>
    </row>
    <row r="16" spans="2:9" s="47" customFormat="1" ht="34.5" customHeight="1">
      <c r="B16" s="81">
        <v>600</v>
      </c>
      <c r="C16" s="131" t="s">
        <v>212</v>
      </c>
      <c r="D16" s="82">
        <v>1003</v>
      </c>
      <c r="E16" s="343"/>
      <c r="F16" s="343"/>
      <c r="G16" s="343"/>
      <c r="H16" s="469"/>
      <c r="I16" s="347"/>
    </row>
    <row r="17" spans="2:9" s="47" customFormat="1" ht="34.5" customHeight="1">
      <c r="B17" s="81">
        <v>601</v>
      </c>
      <c r="C17" s="131" t="s">
        <v>213</v>
      </c>
      <c r="D17" s="82">
        <v>1004</v>
      </c>
      <c r="E17" s="344"/>
      <c r="F17" s="343"/>
      <c r="G17" s="343"/>
      <c r="H17" s="469"/>
      <c r="I17" s="347"/>
    </row>
    <row r="18" spans="2:9" s="47" customFormat="1" ht="34.5" customHeight="1">
      <c r="B18" s="81">
        <v>602</v>
      </c>
      <c r="C18" s="131" t="s">
        <v>214</v>
      </c>
      <c r="D18" s="82">
        <v>1005</v>
      </c>
      <c r="E18" s="344"/>
      <c r="F18" s="343"/>
      <c r="G18" s="343"/>
      <c r="H18" s="469"/>
      <c r="I18" s="347"/>
    </row>
    <row r="19" spans="2:9" s="47" customFormat="1" ht="34.5" customHeight="1">
      <c r="B19" s="81">
        <v>603</v>
      </c>
      <c r="C19" s="131" t="s">
        <v>215</v>
      </c>
      <c r="D19" s="82">
        <v>1006</v>
      </c>
      <c r="E19" s="343"/>
      <c r="F19" s="343"/>
      <c r="G19" s="343"/>
      <c r="H19" s="469"/>
      <c r="I19" s="347"/>
    </row>
    <row r="20" spans="2:9" s="47" customFormat="1" ht="34.5" customHeight="1">
      <c r="B20" s="81">
        <v>604</v>
      </c>
      <c r="C20" s="131" t="s">
        <v>216</v>
      </c>
      <c r="D20" s="82">
        <v>1007</v>
      </c>
      <c r="E20" s="343"/>
      <c r="F20" s="343"/>
      <c r="G20" s="343"/>
      <c r="H20" s="469"/>
      <c r="I20" s="347"/>
    </row>
    <row r="21" spans="2:9" s="47" customFormat="1" ht="34.5" customHeight="1">
      <c r="B21" s="81">
        <v>605</v>
      </c>
      <c r="C21" s="131" t="s">
        <v>217</v>
      </c>
      <c r="D21" s="82">
        <v>1008</v>
      </c>
      <c r="E21" s="343"/>
      <c r="F21" s="343"/>
      <c r="G21" s="343"/>
      <c r="H21" s="469"/>
      <c r="I21" s="347"/>
    </row>
    <row r="22" spans="2:9" s="47" customFormat="1" ht="34.5" customHeight="1">
      <c r="B22" s="79">
        <v>61</v>
      </c>
      <c r="C22" s="130" t="s">
        <v>218</v>
      </c>
      <c r="D22" s="80">
        <v>1009</v>
      </c>
      <c r="E22" s="343"/>
      <c r="F22" s="343">
        <v>0</v>
      </c>
      <c r="G22" s="343">
        <v>0</v>
      </c>
      <c r="H22" s="469"/>
      <c r="I22" s="347"/>
    </row>
    <row r="23" spans="2:9" s="47" customFormat="1" ht="34.5" customHeight="1">
      <c r="B23" s="81">
        <v>610</v>
      </c>
      <c r="C23" s="131" t="s">
        <v>219</v>
      </c>
      <c r="D23" s="82">
        <v>1010</v>
      </c>
      <c r="E23" s="343"/>
      <c r="F23" s="343"/>
      <c r="G23" s="343"/>
      <c r="H23" s="469"/>
      <c r="I23" s="347"/>
    </row>
    <row r="24" spans="2:9" s="47" customFormat="1" ht="34.5" customHeight="1">
      <c r="B24" s="81">
        <v>611</v>
      </c>
      <c r="C24" s="131" t="s">
        <v>220</v>
      </c>
      <c r="D24" s="82">
        <v>1011</v>
      </c>
      <c r="E24" s="343"/>
      <c r="F24" s="343"/>
      <c r="G24" s="343"/>
      <c r="H24" s="469"/>
      <c r="I24" s="347"/>
    </row>
    <row r="25" spans="2:9" s="47" customFormat="1" ht="34.5" customHeight="1">
      <c r="B25" s="81">
        <v>612</v>
      </c>
      <c r="C25" s="131" t="s">
        <v>221</v>
      </c>
      <c r="D25" s="82">
        <v>1012</v>
      </c>
      <c r="E25" s="343"/>
      <c r="F25" s="343"/>
      <c r="G25" s="343"/>
      <c r="H25" s="469"/>
      <c r="I25" s="347"/>
    </row>
    <row r="26" spans="2:9" s="47" customFormat="1" ht="34.5" customHeight="1">
      <c r="B26" s="81">
        <v>613</v>
      </c>
      <c r="C26" s="131" t="s">
        <v>222</v>
      </c>
      <c r="D26" s="82">
        <v>1013</v>
      </c>
      <c r="E26" s="343"/>
      <c r="F26" s="343"/>
      <c r="G26" s="343"/>
      <c r="H26" s="469"/>
      <c r="I26" s="347"/>
    </row>
    <row r="27" spans="2:9" s="47" customFormat="1" ht="34.5" customHeight="1">
      <c r="B27" s="81">
        <v>614</v>
      </c>
      <c r="C27" s="131" t="s">
        <v>223</v>
      </c>
      <c r="D27" s="82">
        <v>1014</v>
      </c>
      <c r="E27" s="343"/>
      <c r="F27" s="343"/>
      <c r="G27" s="343"/>
      <c r="H27" s="469"/>
      <c r="I27" s="347"/>
    </row>
    <row r="28" spans="2:9" s="47" customFormat="1" ht="34.5" customHeight="1">
      <c r="B28" s="81">
        <v>615</v>
      </c>
      <c r="C28" s="131" t="s">
        <v>224</v>
      </c>
      <c r="D28" s="82">
        <v>1015</v>
      </c>
      <c r="E28" s="343"/>
      <c r="F28" s="343"/>
      <c r="G28" s="343"/>
      <c r="H28" s="469"/>
      <c r="I28" s="347"/>
    </row>
    <row r="29" spans="2:9" s="47" customFormat="1" ht="34.5" customHeight="1">
      <c r="B29" s="81">
        <v>64</v>
      </c>
      <c r="C29" s="130" t="s">
        <v>225</v>
      </c>
      <c r="D29" s="80">
        <v>1016</v>
      </c>
      <c r="E29" s="370">
        <v>22362</v>
      </c>
      <c r="F29" s="343">
        <v>66439</v>
      </c>
      <c r="G29" s="343">
        <v>66439</v>
      </c>
      <c r="H29" s="469">
        <v>35950</v>
      </c>
      <c r="I29" s="347">
        <f aca="true" t="shared" si="0" ref="I29:I43">H29/F29</f>
        <v>0.5410978491548638</v>
      </c>
    </row>
    <row r="30" spans="2:9" s="47" customFormat="1" ht="34.5" customHeight="1">
      <c r="B30" s="81">
        <v>65</v>
      </c>
      <c r="C30" s="130" t="s">
        <v>226</v>
      </c>
      <c r="D30" s="82">
        <v>1017</v>
      </c>
      <c r="E30" s="343">
        <v>819</v>
      </c>
      <c r="F30" s="350">
        <v>819</v>
      </c>
      <c r="G30" s="350">
        <v>819</v>
      </c>
      <c r="H30" s="469">
        <v>804</v>
      </c>
      <c r="I30" s="347">
        <f t="shared" si="0"/>
        <v>0.9816849816849816</v>
      </c>
    </row>
    <row r="31" spans="2:9" s="47" customFormat="1" ht="34.5" customHeight="1">
      <c r="B31" s="79"/>
      <c r="C31" s="130" t="s">
        <v>227</v>
      </c>
      <c r="E31" s="343"/>
      <c r="F31" s="350"/>
      <c r="G31" s="350"/>
      <c r="H31" s="469"/>
      <c r="I31" s="347"/>
    </row>
    <row r="32" spans="2:9" s="47" customFormat="1" ht="39.75" customHeight="1">
      <c r="B32" s="165" t="s">
        <v>228</v>
      </c>
      <c r="C32" s="166" t="s">
        <v>229</v>
      </c>
      <c r="D32" s="167">
        <v>1018</v>
      </c>
      <c r="E32" s="346">
        <v>20302</v>
      </c>
      <c r="F32" s="345">
        <v>66426</v>
      </c>
      <c r="G32" s="345">
        <v>66426</v>
      </c>
      <c r="H32" s="345">
        <v>35923</v>
      </c>
      <c r="I32" s="347">
        <f t="shared" si="0"/>
        <v>0.5407972781742089</v>
      </c>
    </row>
    <row r="33" spans="2:9" s="47" customFormat="1" ht="34.5" customHeight="1">
      <c r="B33" s="81">
        <v>50</v>
      </c>
      <c r="C33" s="131" t="s">
        <v>230</v>
      </c>
      <c r="D33" s="170">
        <v>1019</v>
      </c>
      <c r="E33" s="343"/>
      <c r="F33" s="343"/>
      <c r="G33" s="343"/>
      <c r="H33" s="469"/>
      <c r="I33" s="347"/>
    </row>
    <row r="34" spans="2:9" s="47" customFormat="1" ht="34.5" customHeight="1">
      <c r="B34" s="81">
        <v>62</v>
      </c>
      <c r="C34" s="131" t="s">
        <v>231</v>
      </c>
      <c r="D34" s="82">
        <v>1020</v>
      </c>
      <c r="E34" s="343"/>
      <c r="F34" s="343"/>
      <c r="G34" s="343"/>
      <c r="H34" s="469"/>
      <c r="I34" s="347"/>
    </row>
    <row r="35" spans="2:9" s="47" customFormat="1" ht="37.5">
      <c r="B35" s="81">
        <v>630</v>
      </c>
      <c r="C35" s="131" t="s">
        <v>232</v>
      </c>
      <c r="D35" s="170">
        <v>1021</v>
      </c>
      <c r="E35" s="343"/>
      <c r="F35" s="343"/>
      <c r="G35" s="343"/>
      <c r="H35" s="469"/>
      <c r="I35" s="347"/>
    </row>
    <row r="36" spans="2:9" s="47" customFormat="1" ht="37.5">
      <c r="B36" s="81">
        <v>631</v>
      </c>
      <c r="C36" s="131" t="s">
        <v>233</v>
      </c>
      <c r="D36" s="82">
        <v>1022</v>
      </c>
      <c r="E36" s="343"/>
      <c r="F36" s="343"/>
      <c r="G36" s="343"/>
      <c r="H36" s="469"/>
      <c r="I36" s="347"/>
    </row>
    <row r="37" spans="2:9" s="47" customFormat="1" ht="34.5" customHeight="1">
      <c r="B37" s="81" t="s">
        <v>234</v>
      </c>
      <c r="C37" s="131" t="s">
        <v>235</v>
      </c>
      <c r="D37" s="82">
        <v>1023</v>
      </c>
      <c r="E37" s="343">
        <v>485</v>
      </c>
      <c r="F37" s="343">
        <v>1793</v>
      </c>
      <c r="G37" s="343">
        <v>1793</v>
      </c>
      <c r="H37" s="469">
        <v>859</v>
      </c>
      <c r="I37" s="347">
        <f t="shared" si="0"/>
        <v>0.47908533184606805</v>
      </c>
    </row>
    <row r="38" spans="2:9" s="47" customFormat="1" ht="34.5" customHeight="1">
      <c r="B38" s="81">
        <v>513</v>
      </c>
      <c r="C38" s="131" t="s">
        <v>236</v>
      </c>
      <c r="D38" s="82">
        <v>1024</v>
      </c>
      <c r="E38" s="343">
        <v>378</v>
      </c>
      <c r="F38" s="343">
        <v>12587</v>
      </c>
      <c r="G38" s="343">
        <v>12587</v>
      </c>
      <c r="H38" s="469">
        <v>2562</v>
      </c>
      <c r="I38" s="347">
        <f t="shared" si="0"/>
        <v>0.20354333836497973</v>
      </c>
    </row>
    <row r="39" spans="2:9" s="47" customFormat="1" ht="34.5" customHeight="1">
      <c r="B39" s="81">
        <v>52</v>
      </c>
      <c r="C39" s="131" t="s">
        <v>237</v>
      </c>
      <c r="D39" s="82">
        <v>1025</v>
      </c>
      <c r="E39" s="343">
        <v>10950</v>
      </c>
      <c r="F39" s="343">
        <v>22221</v>
      </c>
      <c r="G39" s="343">
        <v>22221</v>
      </c>
      <c r="H39" s="469">
        <v>16833</v>
      </c>
      <c r="I39" s="347">
        <f t="shared" si="0"/>
        <v>0.7575266639665181</v>
      </c>
    </row>
    <row r="40" spans="2:9" s="47" customFormat="1" ht="34.5" customHeight="1">
      <c r="B40" s="81">
        <v>53</v>
      </c>
      <c r="C40" s="131" t="s">
        <v>238</v>
      </c>
      <c r="D40" s="82">
        <v>1026</v>
      </c>
      <c r="E40" s="343">
        <v>1094</v>
      </c>
      <c r="F40" s="343">
        <v>5150</v>
      </c>
      <c r="G40" s="343">
        <v>5150</v>
      </c>
      <c r="H40" s="469">
        <v>2705</v>
      </c>
      <c r="I40" s="347">
        <f t="shared" si="0"/>
        <v>0.525242718446602</v>
      </c>
    </row>
    <row r="41" spans="2:9" s="47" customFormat="1" ht="34.5" customHeight="1">
      <c r="B41" s="81">
        <v>540</v>
      </c>
      <c r="C41" s="131" t="s">
        <v>239</v>
      </c>
      <c r="D41" s="82">
        <v>1027</v>
      </c>
      <c r="E41" s="343">
        <v>2515</v>
      </c>
      <c r="F41" s="343">
        <v>1368</v>
      </c>
      <c r="G41" s="343">
        <v>1368</v>
      </c>
      <c r="H41" s="469">
        <v>1368</v>
      </c>
      <c r="I41" s="347">
        <f t="shared" si="0"/>
        <v>1</v>
      </c>
    </row>
    <row r="42" spans="2:9" s="47" customFormat="1" ht="34.5" customHeight="1">
      <c r="B42" s="81" t="s">
        <v>240</v>
      </c>
      <c r="C42" s="131" t="s">
        <v>241</v>
      </c>
      <c r="D42" s="82">
        <v>1028</v>
      </c>
      <c r="E42" s="343"/>
      <c r="F42" s="339"/>
      <c r="G42" s="339"/>
      <c r="H42" s="468"/>
      <c r="I42" s="347"/>
    </row>
    <row r="43" spans="2:9" s="50" customFormat="1" ht="34.5" customHeight="1">
      <c r="B43" s="81">
        <v>55</v>
      </c>
      <c r="C43" s="131" t="s">
        <v>242</v>
      </c>
      <c r="D43" s="82">
        <v>1029</v>
      </c>
      <c r="E43" s="337">
        <v>4880</v>
      </c>
      <c r="F43" s="351">
        <v>23307</v>
      </c>
      <c r="G43" s="351">
        <v>23307</v>
      </c>
      <c r="H43" s="470">
        <v>11596</v>
      </c>
      <c r="I43" s="347">
        <f t="shared" si="0"/>
        <v>0.4975329300210237</v>
      </c>
    </row>
    <row r="44" spans="2:9" s="50" customFormat="1" ht="34.5" customHeight="1">
      <c r="B44" s="165"/>
      <c r="C44" s="166" t="s">
        <v>243</v>
      </c>
      <c r="D44" s="167">
        <v>1030</v>
      </c>
      <c r="E44" s="348">
        <v>2879</v>
      </c>
      <c r="F44" s="352">
        <v>832</v>
      </c>
      <c r="G44" s="352">
        <v>832</v>
      </c>
      <c r="H44" s="352">
        <v>831</v>
      </c>
      <c r="I44" s="347">
        <v>0</v>
      </c>
    </row>
    <row r="45" spans="2:9" s="50" customFormat="1" ht="34.5" customHeight="1">
      <c r="B45" s="165"/>
      <c r="C45" s="166" t="s">
        <v>244</v>
      </c>
      <c r="D45" s="167">
        <v>1031</v>
      </c>
      <c r="E45" s="348"/>
      <c r="F45" s="352"/>
      <c r="G45" s="352"/>
      <c r="H45" s="352"/>
      <c r="I45" s="347"/>
    </row>
    <row r="46" spans="2:9" s="50" customFormat="1" ht="34.5" customHeight="1">
      <c r="B46" s="165">
        <v>66</v>
      </c>
      <c r="C46" s="166" t="s">
        <v>245</v>
      </c>
      <c r="D46" s="167">
        <v>1032</v>
      </c>
      <c r="E46" s="348"/>
      <c r="F46" s="352"/>
      <c r="G46" s="352"/>
      <c r="H46" s="352"/>
      <c r="I46" s="347"/>
    </row>
    <row r="47" spans="2:9" s="50" customFormat="1" ht="34.5" customHeight="1">
      <c r="B47" s="79" t="s">
        <v>246</v>
      </c>
      <c r="C47" s="130" t="s">
        <v>247</v>
      </c>
      <c r="D47" s="169">
        <v>1033</v>
      </c>
      <c r="E47" s="337"/>
      <c r="F47" s="337"/>
      <c r="G47" s="337"/>
      <c r="H47" s="470"/>
      <c r="I47" s="347"/>
    </row>
    <row r="48" spans="2:9" s="50" customFormat="1" ht="34.5" customHeight="1">
      <c r="B48" s="81">
        <v>660</v>
      </c>
      <c r="C48" s="131" t="s">
        <v>248</v>
      </c>
      <c r="D48" s="170">
        <v>1034</v>
      </c>
      <c r="E48" s="337"/>
      <c r="F48" s="337"/>
      <c r="G48" s="337"/>
      <c r="H48" s="470"/>
      <c r="I48" s="347"/>
    </row>
    <row r="49" spans="2:9" s="50" customFormat="1" ht="34.5" customHeight="1">
      <c r="B49" s="81">
        <v>661</v>
      </c>
      <c r="C49" s="131" t="s">
        <v>249</v>
      </c>
      <c r="D49" s="170">
        <v>1035</v>
      </c>
      <c r="E49" s="337"/>
      <c r="F49" s="353"/>
      <c r="G49" s="353"/>
      <c r="H49" s="470"/>
      <c r="I49" s="347"/>
    </row>
    <row r="50" spans="2:9" s="50" customFormat="1" ht="34.5" customHeight="1">
      <c r="B50" s="81">
        <v>665</v>
      </c>
      <c r="C50" s="131" t="s">
        <v>250</v>
      </c>
      <c r="D50" s="82">
        <v>1036</v>
      </c>
      <c r="E50" s="337"/>
      <c r="F50" s="337"/>
      <c r="G50" s="337"/>
      <c r="H50" s="470"/>
      <c r="I50" s="347"/>
    </row>
    <row r="51" spans="2:9" s="50" customFormat="1" ht="34.5" customHeight="1">
      <c r="B51" s="81">
        <v>669</v>
      </c>
      <c r="C51" s="131" t="s">
        <v>251</v>
      </c>
      <c r="D51" s="82">
        <v>1037</v>
      </c>
      <c r="E51" s="337"/>
      <c r="F51" s="337"/>
      <c r="G51" s="337"/>
      <c r="H51" s="470"/>
      <c r="I51" s="347"/>
    </row>
    <row r="52" spans="2:9" s="50" customFormat="1" ht="34.5" customHeight="1">
      <c r="B52" s="79">
        <v>662</v>
      </c>
      <c r="C52" s="130" t="s">
        <v>252</v>
      </c>
      <c r="D52" s="80">
        <v>1038</v>
      </c>
      <c r="E52" s="337"/>
      <c r="F52" s="337"/>
      <c r="G52" s="337"/>
      <c r="H52" s="470"/>
      <c r="I52" s="347"/>
    </row>
    <row r="53" spans="2:9" s="50" customFormat="1" ht="34.5" customHeight="1">
      <c r="B53" s="79" t="s">
        <v>253</v>
      </c>
      <c r="C53" s="130" t="s">
        <v>254</v>
      </c>
      <c r="D53" s="80">
        <v>1039</v>
      </c>
      <c r="E53" s="337"/>
      <c r="F53" s="339"/>
      <c r="G53" s="339"/>
      <c r="H53" s="468"/>
      <c r="I53" s="347"/>
    </row>
    <row r="54" spans="2:9" s="50" customFormat="1" ht="34.5" customHeight="1">
      <c r="B54" s="165">
        <v>56</v>
      </c>
      <c r="C54" s="166" t="s">
        <v>255</v>
      </c>
      <c r="D54" s="167">
        <v>1040</v>
      </c>
      <c r="E54" s="348">
        <v>786</v>
      </c>
      <c r="F54" s="352">
        <v>17</v>
      </c>
      <c r="G54" s="352">
        <v>17</v>
      </c>
      <c r="H54" s="352">
        <v>17</v>
      </c>
      <c r="I54" s="347"/>
    </row>
    <row r="55" spans="2:9" ht="34.5" customHeight="1">
      <c r="B55" s="79" t="s">
        <v>256</v>
      </c>
      <c r="C55" s="130" t="s">
        <v>673</v>
      </c>
      <c r="D55" s="80">
        <v>1041</v>
      </c>
      <c r="E55" s="337"/>
      <c r="F55" s="337"/>
      <c r="G55" s="337"/>
      <c r="H55" s="470"/>
      <c r="I55" s="347"/>
    </row>
    <row r="56" spans="2:9" ht="34.5" customHeight="1">
      <c r="B56" s="81">
        <v>560</v>
      </c>
      <c r="C56" s="131" t="s">
        <v>257</v>
      </c>
      <c r="D56" s="170">
        <v>1042</v>
      </c>
      <c r="E56" s="337"/>
      <c r="F56" s="337"/>
      <c r="G56" s="337"/>
      <c r="H56" s="470"/>
      <c r="I56" s="347"/>
    </row>
    <row r="57" spans="2:9" ht="34.5" customHeight="1">
      <c r="B57" s="81">
        <v>561</v>
      </c>
      <c r="C57" s="131" t="s">
        <v>258</v>
      </c>
      <c r="D57" s="170">
        <v>1043</v>
      </c>
      <c r="E57" s="337"/>
      <c r="F57" s="337"/>
      <c r="G57" s="337"/>
      <c r="H57" s="470"/>
      <c r="I57" s="347"/>
    </row>
    <row r="58" spans="2:9" ht="34.5" customHeight="1">
      <c r="B58" s="81">
        <v>565</v>
      </c>
      <c r="C58" s="131" t="s">
        <v>259</v>
      </c>
      <c r="D58" s="170">
        <v>1044</v>
      </c>
      <c r="E58" s="337"/>
      <c r="F58" s="337"/>
      <c r="G58" s="337"/>
      <c r="H58" s="470"/>
      <c r="I58" s="347"/>
    </row>
    <row r="59" spans="2:9" ht="34.5" customHeight="1">
      <c r="B59" s="81" t="s">
        <v>260</v>
      </c>
      <c r="C59" s="131" t="s">
        <v>261</v>
      </c>
      <c r="D59" s="82">
        <v>1045</v>
      </c>
      <c r="E59" s="337"/>
      <c r="F59" s="337"/>
      <c r="G59" s="337"/>
      <c r="H59" s="470"/>
      <c r="I59" s="347"/>
    </row>
    <row r="60" spans="2:9" ht="34.5" customHeight="1">
      <c r="B60" s="81">
        <v>562</v>
      </c>
      <c r="C60" s="130" t="s">
        <v>262</v>
      </c>
      <c r="D60" s="80">
        <v>1046</v>
      </c>
      <c r="E60" s="337"/>
      <c r="F60" s="337">
        <v>16</v>
      </c>
      <c r="G60" s="337">
        <v>16</v>
      </c>
      <c r="H60" s="470">
        <v>16</v>
      </c>
      <c r="I60" s="347"/>
    </row>
    <row r="61" spans="2:9" ht="34.5" customHeight="1">
      <c r="B61" s="79" t="s">
        <v>263</v>
      </c>
      <c r="C61" s="130" t="s">
        <v>264</v>
      </c>
      <c r="D61" s="80">
        <v>1047</v>
      </c>
      <c r="E61" s="337">
        <v>786</v>
      </c>
      <c r="F61" s="337">
        <v>1</v>
      </c>
      <c r="G61" s="337">
        <v>1</v>
      </c>
      <c r="H61" s="470">
        <v>1</v>
      </c>
      <c r="I61" s="347"/>
    </row>
    <row r="62" spans="2:9" ht="34.5" customHeight="1">
      <c r="B62" s="165"/>
      <c r="C62" s="166" t="s">
        <v>265</v>
      </c>
      <c r="D62" s="167">
        <v>1048</v>
      </c>
      <c r="E62" s="348"/>
      <c r="F62" s="352"/>
      <c r="G62" s="352"/>
      <c r="H62" s="352"/>
      <c r="I62" s="347"/>
    </row>
    <row r="63" spans="2:9" ht="34.5" customHeight="1">
      <c r="B63" s="165"/>
      <c r="C63" s="166" t="s">
        <v>266</v>
      </c>
      <c r="D63" s="167">
        <v>1049</v>
      </c>
      <c r="E63" s="348">
        <v>786</v>
      </c>
      <c r="F63" s="352">
        <v>17</v>
      </c>
      <c r="G63" s="352">
        <v>17</v>
      </c>
      <c r="H63" s="352">
        <v>17</v>
      </c>
      <c r="I63" s="347"/>
    </row>
    <row r="64" spans="2:9" ht="34.5" customHeight="1">
      <c r="B64" s="81" t="s">
        <v>267</v>
      </c>
      <c r="C64" s="131" t="s">
        <v>268</v>
      </c>
      <c r="D64" s="82">
        <v>1050</v>
      </c>
      <c r="E64" s="337"/>
      <c r="F64" s="337"/>
      <c r="G64" s="337"/>
      <c r="H64" s="470"/>
      <c r="I64" s="347"/>
    </row>
    <row r="65" spans="2:9" ht="34.5" customHeight="1">
      <c r="B65" s="81" t="s">
        <v>269</v>
      </c>
      <c r="C65" s="131" t="s">
        <v>270</v>
      </c>
      <c r="D65" s="170">
        <v>1051</v>
      </c>
      <c r="E65" s="337"/>
      <c r="F65" s="337"/>
      <c r="G65" s="337"/>
      <c r="H65" s="470"/>
      <c r="I65" s="347"/>
    </row>
    <row r="66" spans="2:9" ht="34.5" customHeight="1">
      <c r="B66" s="165" t="s">
        <v>271</v>
      </c>
      <c r="C66" s="166" t="s">
        <v>272</v>
      </c>
      <c r="D66" s="167">
        <v>1052</v>
      </c>
      <c r="E66" s="348">
        <v>645</v>
      </c>
      <c r="F66" s="352">
        <v>3</v>
      </c>
      <c r="G66" s="352">
        <v>3</v>
      </c>
      <c r="H66" s="352">
        <v>4</v>
      </c>
      <c r="I66" s="347"/>
    </row>
    <row r="67" spans="2:9" ht="34.5" customHeight="1">
      <c r="B67" s="165" t="s">
        <v>273</v>
      </c>
      <c r="C67" s="166" t="s">
        <v>274</v>
      </c>
      <c r="D67" s="167">
        <v>1053</v>
      </c>
      <c r="E67" s="348">
        <v>2738</v>
      </c>
      <c r="F67" s="352">
        <v>818</v>
      </c>
      <c r="G67" s="352">
        <v>818</v>
      </c>
      <c r="H67" s="352">
        <v>818</v>
      </c>
      <c r="I67" s="347"/>
    </row>
    <row r="68" spans="2:9" ht="34.5" customHeight="1">
      <c r="B68" s="171"/>
      <c r="C68" s="172" t="s">
        <v>275</v>
      </c>
      <c r="D68" s="170">
        <v>1054</v>
      </c>
      <c r="E68" s="349"/>
      <c r="F68" s="354"/>
      <c r="G68" s="354"/>
      <c r="H68" s="471"/>
      <c r="I68" s="347"/>
    </row>
    <row r="69" spans="2:9" ht="34.5" customHeight="1">
      <c r="B69" s="171"/>
      <c r="C69" s="172" t="s">
        <v>276</v>
      </c>
      <c r="D69" s="170">
        <v>1055</v>
      </c>
      <c r="E69" s="349"/>
      <c r="F69" s="354"/>
      <c r="G69" s="354"/>
      <c r="H69" s="471"/>
      <c r="I69" s="347"/>
    </row>
    <row r="70" spans="2:9" ht="34.5" customHeight="1">
      <c r="B70" s="81" t="s">
        <v>151</v>
      </c>
      <c r="C70" s="131" t="s">
        <v>277</v>
      </c>
      <c r="D70" s="82">
        <v>1056</v>
      </c>
      <c r="E70" s="337"/>
      <c r="F70" s="337"/>
      <c r="G70" s="337"/>
      <c r="H70" s="470"/>
      <c r="I70" s="347"/>
    </row>
    <row r="71" spans="2:9" ht="34.5" customHeight="1">
      <c r="B71" s="81" t="s">
        <v>152</v>
      </c>
      <c r="C71" s="131" t="s">
        <v>278</v>
      </c>
      <c r="D71" s="170">
        <v>1057</v>
      </c>
      <c r="E71" s="337"/>
      <c r="F71" s="337"/>
      <c r="G71" s="337"/>
      <c r="H71" s="470"/>
      <c r="I71" s="347"/>
    </row>
    <row r="72" spans="2:9" ht="34.5" customHeight="1">
      <c r="B72" s="165"/>
      <c r="C72" s="166" t="s">
        <v>279</v>
      </c>
      <c r="D72" s="167">
        <v>1058</v>
      </c>
      <c r="E72" s="348"/>
      <c r="F72" s="352">
        <v>0</v>
      </c>
      <c r="G72" s="352">
        <v>0</v>
      </c>
      <c r="H72" s="352">
        <v>0</v>
      </c>
      <c r="I72" s="347"/>
    </row>
    <row r="73" spans="2:9" ht="34.5" customHeight="1">
      <c r="B73" s="173"/>
      <c r="C73" s="168" t="s">
        <v>280</v>
      </c>
      <c r="D73" s="167">
        <v>1059</v>
      </c>
      <c r="E73" s="348"/>
      <c r="F73" s="352"/>
      <c r="G73" s="352"/>
      <c r="H73" s="352"/>
      <c r="I73" s="347"/>
    </row>
    <row r="74" spans="2:9" ht="34.5" customHeight="1">
      <c r="B74" s="81"/>
      <c r="C74" s="132" t="s">
        <v>281</v>
      </c>
      <c r="D74" s="82"/>
      <c r="E74" s="337"/>
      <c r="F74" s="337"/>
      <c r="G74" s="337"/>
      <c r="H74" s="470"/>
      <c r="I74" s="347"/>
    </row>
    <row r="75" spans="2:9" ht="34.5" customHeight="1">
      <c r="B75" s="81">
        <v>721</v>
      </c>
      <c r="C75" s="132" t="s">
        <v>282</v>
      </c>
      <c r="D75" s="82">
        <v>1060</v>
      </c>
      <c r="E75" s="337"/>
      <c r="F75" s="337"/>
      <c r="G75" s="337"/>
      <c r="H75" s="470"/>
      <c r="I75" s="347"/>
    </row>
    <row r="76" spans="2:9" ht="34.5" customHeight="1">
      <c r="B76" s="81" t="s">
        <v>283</v>
      </c>
      <c r="C76" s="132" t="s">
        <v>284</v>
      </c>
      <c r="D76" s="170">
        <v>1061</v>
      </c>
      <c r="E76" s="337"/>
      <c r="F76" s="337"/>
      <c r="G76" s="337"/>
      <c r="H76" s="470"/>
      <c r="I76" s="347"/>
    </row>
    <row r="77" spans="2:9" ht="34.5" customHeight="1">
      <c r="B77" s="81" t="s">
        <v>283</v>
      </c>
      <c r="C77" s="132" t="s">
        <v>285</v>
      </c>
      <c r="D77" s="170">
        <v>1062</v>
      </c>
      <c r="E77" s="337"/>
      <c r="F77" s="337"/>
      <c r="G77" s="337"/>
      <c r="H77" s="470"/>
      <c r="I77" s="347"/>
    </row>
    <row r="78" spans="2:9" ht="34.5" customHeight="1">
      <c r="B78" s="81">
        <v>723</v>
      </c>
      <c r="C78" s="132" t="s">
        <v>286</v>
      </c>
      <c r="D78" s="82">
        <v>1063</v>
      </c>
      <c r="E78" s="337"/>
      <c r="F78" s="337"/>
      <c r="G78" s="337"/>
      <c r="H78" s="470"/>
      <c r="I78" s="347"/>
    </row>
    <row r="79" spans="2:9" ht="34.5" customHeight="1">
      <c r="B79" s="165"/>
      <c r="C79" s="168" t="s">
        <v>674</v>
      </c>
      <c r="D79" s="167">
        <v>1064</v>
      </c>
      <c r="E79" s="348">
        <v>0</v>
      </c>
      <c r="F79" s="352">
        <v>0</v>
      </c>
      <c r="G79" s="352">
        <v>0</v>
      </c>
      <c r="H79" s="352">
        <v>0</v>
      </c>
      <c r="I79" s="347"/>
    </row>
    <row r="80" spans="2:9" ht="34.5" customHeight="1">
      <c r="B80" s="173"/>
      <c r="C80" s="168" t="s">
        <v>675</v>
      </c>
      <c r="D80" s="167">
        <v>1065</v>
      </c>
      <c r="E80" s="348"/>
      <c r="F80" s="352"/>
      <c r="G80" s="352"/>
      <c r="H80" s="352"/>
      <c r="I80" s="347"/>
    </row>
    <row r="81" spans="2:9" ht="34.5" customHeight="1">
      <c r="B81" s="83"/>
      <c r="C81" s="132" t="s">
        <v>287</v>
      </c>
      <c r="D81" s="82">
        <v>1066</v>
      </c>
      <c r="E81" s="337"/>
      <c r="F81" s="337"/>
      <c r="G81" s="337"/>
      <c r="H81" s="470"/>
      <c r="I81" s="347"/>
    </row>
    <row r="82" spans="2:9" ht="34.5" customHeight="1">
      <c r="B82" s="83"/>
      <c r="C82" s="132" t="s">
        <v>288</v>
      </c>
      <c r="D82" s="82">
        <v>1067</v>
      </c>
      <c r="E82" s="337"/>
      <c r="F82" s="337"/>
      <c r="G82" s="337"/>
      <c r="H82" s="470"/>
      <c r="I82" s="347"/>
    </row>
    <row r="83" spans="2:9" ht="34.5" customHeight="1">
      <c r="B83" s="83"/>
      <c r="C83" s="132" t="s">
        <v>676</v>
      </c>
      <c r="D83" s="82">
        <v>1068</v>
      </c>
      <c r="E83" s="337"/>
      <c r="F83" s="337"/>
      <c r="G83" s="337"/>
      <c r="H83" s="470"/>
      <c r="I83" s="347"/>
    </row>
    <row r="84" spans="2:9" ht="34.5" customHeight="1">
      <c r="B84" s="83"/>
      <c r="C84" s="132" t="s">
        <v>677</v>
      </c>
      <c r="D84" s="82">
        <v>1069</v>
      </c>
      <c r="E84" s="337"/>
      <c r="F84" s="337"/>
      <c r="G84" s="337"/>
      <c r="H84" s="470"/>
      <c r="I84" s="347"/>
    </row>
    <row r="85" spans="2:9" ht="34.5" customHeight="1">
      <c r="B85" s="83"/>
      <c r="C85" s="132" t="s">
        <v>678</v>
      </c>
      <c r="D85" s="170"/>
      <c r="E85" s="337"/>
      <c r="F85" s="337"/>
      <c r="G85" s="337"/>
      <c r="H85" s="470"/>
      <c r="I85" s="347"/>
    </row>
    <row r="86" spans="2:9" ht="34.5" customHeight="1">
      <c r="B86" s="83"/>
      <c r="C86" s="132" t="s">
        <v>153</v>
      </c>
      <c r="D86" s="170">
        <v>1070</v>
      </c>
      <c r="E86" s="337"/>
      <c r="F86" s="337"/>
      <c r="G86" s="337"/>
      <c r="H86" s="470"/>
      <c r="I86" s="347"/>
    </row>
    <row r="87" spans="2:9" ht="34.5" customHeight="1" thickBot="1">
      <c r="B87" s="84"/>
      <c r="C87" s="133" t="s">
        <v>154</v>
      </c>
      <c r="D87" s="128">
        <v>1071</v>
      </c>
      <c r="E87" s="338"/>
      <c r="F87" s="338"/>
      <c r="G87" s="338"/>
      <c r="H87" s="338"/>
      <c r="I87" s="347"/>
    </row>
    <row r="88" spans="4:8" ht="15.75">
      <c r="D88" s="175"/>
      <c r="E88" s="164"/>
      <c r="H88" s="335"/>
    </row>
    <row r="89" spans="2:9" ht="18.75">
      <c r="B89" s="530" t="s">
        <v>822</v>
      </c>
      <c r="C89" s="530"/>
      <c r="D89" s="175"/>
      <c r="E89" s="174"/>
      <c r="F89" s="54"/>
      <c r="G89" s="464" t="s">
        <v>664</v>
      </c>
      <c r="I89" s="50"/>
    </row>
    <row r="90" ht="18.75">
      <c r="D90" s="174" t="s">
        <v>73</v>
      </c>
    </row>
  </sheetData>
  <sheetProtection/>
  <mergeCells count="11">
    <mergeCell ref="F10:F11"/>
    <mergeCell ref="G10:H10"/>
    <mergeCell ref="I10:I11"/>
    <mergeCell ref="B89:C89"/>
    <mergeCell ref="B3:C3"/>
    <mergeCell ref="B4:C4"/>
    <mergeCell ref="B6:I6"/>
    <mergeCell ref="B10:B11"/>
    <mergeCell ref="C10:C11"/>
    <mergeCell ref="D10:D11"/>
    <mergeCell ref="E10:E11"/>
  </mergeCells>
  <printOptions/>
  <pageMargins left="0.25" right="0.25" top="0.75" bottom="0.75" header="0.3" footer="0.3"/>
  <pageSetup fitToHeight="0" fitToWidth="1" horizontalDpi="600" verticalDpi="600" orientation="portrait" paperSize="9" scale="43" r:id="rId2"/>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K22"/>
  <sheetViews>
    <sheetView zoomScalePageLayoutView="0" workbookViewId="0" topLeftCell="A1">
      <selection activeCell="J11" sqref="J11"/>
    </sheetView>
  </sheetViews>
  <sheetFormatPr defaultColWidth="9.140625" defaultRowHeight="12.75"/>
  <cols>
    <col min="1" max="1" width="5.421875" style="19" customWidth="1"/>
    <col min="2" max="3" width="18.00390625" style="19" customWidth="1"/>
    <col min="4" max="4" width="17.421875" style="19" customWidth="1"/>
    <col min="5" max="5" width="17.57421875" style="19" customWidth="1"/>
    <col min="6" max="6" width="19.421875" style="19" customWidth="1"/>
    <col min="7" max="7" width="15.8515625" style="19" customWidth="1"/>
    <col min="8" max="8" width="17.8515625" style="19" customWidth="1"/>
    <col min="9" max="9" width="37.57421875" style="19" customWidth="1"/>
    <col min="10" max="10" width="15.421875" style="19" customWidth="1"/>
    <col min="11" max="11" width="18.421875" style="19" customWidth="1"/>
    <col min="12" max="16384" width="9.140625" style="19" customWidth="1"/>
  </cols>
  <sheetData>
    <row r="2" spans="2:10" ht="15.75">
      <c r="B2" s="16" t="s">
        <v>760</v>
      </c>
      <c r="C2" s="16"/>
      <c r="D2" s="2"/>
      <c r="E2" s="45"/>
      <c r="F2" s="25"/>
      <c r="G2" s="25"/>
      <c r="H2" s="25"/>
      <c r="J2" s="15" t="s">
        <v>637</v>
      </c>
    </row>
    <row r="3" spans="2:11" ht="15.75">
      <c r="B3" s="531" t="s">
        <v>761</v>
      </c>
      <c r="C3" s="531"/>
      <c r="D3" s="2"/>
      <c r="E3" s="45"/>
      <c r="F3" s="25"/>
      <c r="G3" s="25"/>
      <c r="H3" s="25"/>
      <c r="J3" s="15"/>
      <c r="K3" s="15"/>
    </row>
    <row r="6" spans="2:10" ht="20.25">
      <c r="B6" s="639" t="s">
        <v>738</v>
      </c>
      <c r="C6" s="639"/>
      <c r="D6" s="639"/>
      <c r="E6" s="639"/>
      <c r="F6" s="639"/>
      <c r="G6" s="639"/>
      <c r="H6" s="639"/>
      <c r="I6" s="639"/>
      <c r="J6" s="20"/>
    </row>
    <row r="7" spans="2:10" ht="0.75" customHeight="1" thickBot="1">
      <c r="B7" s="10"/>
      <c r="C7" s="10"/>
      <c r="D7" s="10"/>
      <c r="E7" s="10"/>
      <c r="F7" s="10"/>
      <c r="G7" s="10"/>
      <c r="H7" s="10"/>
      <c r="I7" s="10"/>
      <c r="J7" s="15" t="s">
        <v>289</v>
      </c>
    </row>
    <row r="8" spans="1:10" s="100" customFormat="1" ht="79.5" thickBot="1">
      <c r="A8" s="176"/>
      <c r="B8" s="178" t="s">
        <v>633</v>
      </c>
      <c r="C8" s="179" t="s">
        <v>683</v>
      </c>
      <c r="D8" s="179" t="s">
        <v>635</v>
      </c>
      <c r="E8" s="179" t="s">
        <v>632</v>
      </c>
      <c r="F8" s="179" t="s">
        <v>636</v>
      </c>
      <c r="G8" s="179" t="s">
        <v>634</v>
      </c>
      <c r="H8" s="179" t="s">
        <v>743</v>
      </c>
      <c r="I8" s="179" t="s">
        <v>744</v>
      </c>
      <c r="J8" s="180" t="s">
        <v>742</v>
      </c>
    </row>
    <row r="9" spans="1:10" s="100" customFormat="1" ht="47.25" customHeight="1" thickBot="1">
      <c r="A9" s="176"/>
      <c r="B9" s="367">
        <v>2018</v>
      </c>
      <c r="C9" s="361">
        <v>0</v>
      </c>
      <c r="D9" s="361"/>
      <c r="E9" s="361">
        <v>0</v>
      </c>
      <c r="F9" s="361"/>
      <c r="G9" s="361"/>
      <c r="H9" s="361"/>
      <c r="I9" s="438" t="s">
        <v>834</v>
      </c>
      <c r="J9" s="368"/>
    </row>
    <row r="10" spans="1:10" s="100" customFormat="1" ht="40.5" customHeight="1" thickBot="1">
      <c r="A10" s="176"/>
      <c r="B10" s="367" t="s">
        <v>812</v>
      </c>
      <c r="C10" s="361">
        <v>0</v>
      </c>
      <c r="D10" s="361"/>
      <c r="E10" s="361">
        <v>0</v>
      </c>
      <c r="F10" s="361"/>
      <c r="G10" s="361"/>
      <c r="H10" s="361"/>
      <c r="I10" s="438" t="s">
        <v>811</v>
      </c>
      <c r="J10" s="368"/>
    </row>
    <row r="11" spans="1:10" s="100" customFormat="1" ht="36" customHeight="1" thickBot="1">
      <c r="A11" s="176"/>
      <c r="B11" s="437">
        <v>2016</v>
      </c>
      <c r="C11" s="289">
        <v>0</v>
      </c>
      <c r="D11" s="278" t="s">
        <v>791</v>
      </c>
      <c r="E11" s="291">
        <v>0</v>
      </c>
      <c r="F11" s="274"/>
      <c r="G11" s="273"/>
      <c r="H11" s="273"/>
      <c r="I11" s="295" t="s">
        <v>792</v>
      </c>
      <c r="J11" s="279"/>
    </row>
    <row r="12" spans="1:10" s="100" customFormat="1" ht="36" customHeight="1">
      <c r="A12" s="176"/>
      <c r="B12" s="437">
        <v>2015</v>
      </c>
      <c r="C12" s="289">
        <v>0</v>
      </c>
      <c r="D12" s="278" t="s">
        <v>762</v>
      </c>
      <c r="E12" s="291">
        <v>0</v>
      </c>
      <c r="F12" s="274"/>
      <c r="G12" s="273"/>
      <c r="H12" s="273"/>
      <c r="I12" s="295" t="s">
        <v>766</v>
      </c>
      <c r="J12" s="279"/>
    </row>
    <row r="13" spans="1:10" ht="50.25" customHeight="1" thickBot="1">
      <c r="A13" s="176"/>
      <c r="B13" s="282">
        <v>2014</v>
      </c>
      <c r="C13" s="290">
        <v>0</v>
      </c>
      <c r="D13" s="277">
        <v>2015</v>
      </c>
      <c r="E13" s="293">
        <v>0</v>
      </c>
      <c r="F13" s="267"/>
      <c r="G13" s="267"/>
      <c r="H13" s="267"/>
      <c r="I13" s="295" t="s">
        <v>763</v>
      </c>
      <c r="J13" s="152"/>
    </row>
    <row r="14" spans="1:11" ht="111.75" customHeight="1">
      <c r="A14" s="177"/>
      <c r="B14" s="285">
        <v>2013</v>
      </c>
      <c r="C14" s="291">
        <v>13324</v>
      </c>
      <c r="D14" s="286">
        <v>2014</v>
      </c>
      <c r="E14" s="291">
        <v>0</v>
      </c>
      <c r="F14" s="186"/>
      <c r="G14" s="186"/>
      <c r="H14" s="186"/>
      <c r="I14" s="294" t="s">
        <v>764</v>
      </c>
      <c r="J14" s="183"/>
      <c r="K14" s="24"/>
    </row>
    <row r="15" spans="1:11" ht="111.75" customHeight="1" thickBot="1">
      <c r="A15" s="24"/>
      <c r="B15" s="287">
        <v>2012</v>
      </c>
      <c r="C15" s="292">
        <v>60441.83</v>
      </c>
      <c r="D15" s="288">
        <v>2013</v>
      </c>
      <c r="E15" s="292">
        <v>0</v>
      </c>
      <c r="F15" s="96"/>
      <c r="G15" s="96"/>
      <c r="H15" s="283"/>
      <c r="I15" s="294" t="s">
        <v>765</v>
      </c>
      <c r="J15" s="97"/>
      <c r="K15" s="24"/>
    </row>
    <row r="16" spans="1:8" ht="15.75">
      <c r="A16" s="24"/>
      <c r="H16" s="101"/>
    </row>
    <row r="17" spans="2:8" ht="15.75">
      <c r="B17" s="439" t="s">
        <v>741</v>
      </c>
      <c r="H17" s="266"/>
    </row>
    <row r="18" spans="2:8" ht="15.75">
      <c r="B18" s="19" t="s">
        <v>739</v>
      </c>
      <c r="H18" s="266"/>
    </row>
    <row r="19" spans="2:4" ht="15.75" customHeight="1">
      <c r="B19" s="101" t="s">
        <v>740</v>
      </c>
      <c r="C19" s="101"/>
      <c r="D19" s="101"/>
    </row>
    <row r="20" spans="2:8" ht="15.75">
      <c r="B20" s="101"/>
      <c r="C20" s="101"/>
      <c r="D20" s="101"/>
      <c r="H20" s="26"/>
    </row>
    <row r="22" spans="2:6" ht="15.75">
      <c r="B22" s="376" t="s">
        <v>822</v>
      </c>
      <c r="C22" s="27"/>
      <c r="D22" s="46"/>
      <c r="E22" s="46"/>
      <c r="F22" s="26" t="s">
        <v>73</v>
      </c>
    </row>
  </sheetData>
  <sheetProtection/>
  <mergeCells count="2">
    <mergeCell ref="B3:C3"/>
    <mergeCell ref="B6:I6"/>
  </mergeCells>
  <printOptions/>
  <pageMargins left="0.7" right="0.7" top="0.75" bottom="0.75" header="0.3" footer="0.3"/>
  <pageSetup fitToHeight="1" fitToWidth="1"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B32" sqref="B32"/>
    </sheetView>
  </sheetViews>
  <sheetFormatPr defaultColWidth="9.140625" defaultRowHeight="12.75"/>
  <cols>
    <col min="1" max="1" width="2.140625" style="19" customWidth="1"/>
    <col min="2" max="2" width="32.140625" style="19" customWidth="1"/>
    <col min="3" max="3" width="25.28125" style="19" customWidth="1"/>
    <col min="4" max="4" width="9.421875" style="19" customWidth="1"/>
    <col min="5" max="5" width="12.57421875" style="19" customWidth="1"/>
    <col min="6" max="6" width="12.8515625" style="19" customWidth="1"/>
    <col min="7" max="7" width="21.140625" style="19" customWidth="1"/>
    <col min="8" max="8" width="19.28125" style="19" customWidth="1"/>
    <col min="9" max="9" width="13.140625" style="19" customWidth="1"/>
    <col min="10" max="11" width="13.7109375" style="19" customWidth="1"/>
    <col min="12" max="12" width="12.57421875" style="19" customWidth="1"/>
    <col min="13" max="13" width="11.28125" style="19" customWidth="1"/>
    <col min="14" max="14" width="13.7109375" style="19" customWidth="1"/>
    <col min="15" max="15" width="12.7109375" style="19" customWidth="1"/>
    <col min="16" max="16" width="12.140625" style="19" customWidth="1"/>
    <col min="17" max="17" width="12.421875" style="19" customWidth="1"/>
    <col min="18" max="18" width="12.00390625" style="19" customWidth="1"/>
    <col min="19" max="19" width="12.28125" style="19" customWidth="1"/>
    <col min="20" max="20" width="12.140625" style="19" customWidth="1"/>
    <col min="21" max="21" width="11.28125" style="19" customWidth="1"/>
    <col min="22" max="22" width="11.57421875" style="19" customWidth="1"/>
    <col min="23" max="16384" width="9.140625" style="19" customWidth="1"/>
  </cols>
  <sheetData>
    <row r="2" ht="15.75">
      <c r="V2" s="15" t="s">
        <v>640</v>
      </c>
    </row>
    <row r="4" spans="2:4" ht="15.75">
      <c r="B4" s="16" t="s">
        <v>760</v>
      </c>
      <c r="C4" s="16"/>
      <c r="D4" s="2"/>
    </row>
    <row r="5" spans="2:4" ht="15.75">
      <c r="B5" s="531" t="s">
        <v>761</v>
      </c>
      <c r="C5" s="531"/>
      <c r="D5" s="2"/>
    </row>
    <row r="6" ht="15.75">
      <c r="B6" s="10" t="s">
        <v>787</v>
      </c>
    </row>
    <row r="7" ht="15.75">
      <c r="A7" s="10"/>
    </row>
    <row r="8" spans="1:22" ht="20.25">
      <c r="A8" s="10"/>
      <c r="B8" s="639" t="s">
        <v>72</v>
      </c>
      <c r="C8" s="639"/>
      <c r="D8" s="639"/>
      <c r="E8" s="639"/>
      <c r="F8" s="639"/>
      <c r="G8" s="639"/>
      <c r="H8" s="639"/>
      <c r="I8" s="639"/>
      <c r="J8" s="639"/>
      <c r="K8" s="639"/>
      <c r="L8" s="639"/>
      <c r="M8" s="639"/>
      <c r="N8" s="639"/>
      <c r="O8" s="639"/>
      <c r="P8" s="639"/>
      <c r="Q8" s="639"/>
      <c r="R8" s="639"/>
      <c r="S8" s="639"/>
      <c r="T8" s="639"/>
      <c r="U8" s="639"/>
      <c r="V8" s="639"/>
    </row>
    <row r="9" spans="4:14" ht="16.5" thickBot="1">
      <c r="D9" s="21"/>
      <c r="E9" s="21"/>
      <c r="F9" s="21"/>
      <c r="G9" s="21"/>
      <c r="H9" s="21"/>
      <c r="I9" s="21"/>
      <c r="J9" s="21"/>
      <c r="K9" s="21"/>
      <c r="L9" s="21"/>
      <c r="M9" s="21"/>
      <c r="N9" s="21"/>
    </row>
    <row r="10" spans="2:22" ht="38.25" customHeight="1">
      <c r="B10" s="641" t="s">
        <v>38</v>
      </c>
      <c r="C10" s="643" t="s">
        <v>39</v>
      </c>
      <c r="D10" s="645" t="s">
        <v>40</v>
      </c>
      <c r="E10" s="560" t="s">
        <v>631</v>
      </c>
      <c r="F10" s="560" t="s">
        <v>650</v>
      </c>
      <c r="G10" s="560" t="s">
        <v>835</v>
      </c>
      <c r="H10" s="560" t="s">
        <v>836</v>
      </c>
      <c r="I10" s="560" t="s">
        <v>754</v>
      </c>
      <c r="J10" s="560" t="s">
        <v>41</v>
      </c>
      <c r="K10" s="560" t="s">
        <v>755</v>
      </c>
      <c r="L10" s="560" t="s">
        <v>42</v>
      </c>
      <c r="M10" s="560" t="s">
        <v>43</v>
      </c>
      <c r="N10" s="560" t="s">
        <v>44</v>
      </c>
      <c r="O10" s="558" t="s">
        <v>77</v>
      </c>
      <c r="P10" s="559"/>
      <c r="Q10" s="559"/>
      <c r="R10" s="559"/>
      <c r="S10" s="559"/>
      <c r="T10" s="559"/>
      <c r="U10" s="559"/>
      <c r="V10" s="606"/>
    </row>
    <row r="11" spans="2:22" ht="48.75" customHeight="1" thickBot="1">
      <c r="B11" s="642"/>
      <c r="C11" s="644"/>
      <c r="D11" s="646"/>
      <c r="E11" s="561"/>
      <c r="F11" s="561"/>
      <c r="G11" s="561"/>
      <c r="H11" s="561"/>
      <c r="I11" s="561"/>
      <c r="J11" s="561"/>
      <c r="K11" s="561"/>
      <c r="L11" s="561"/>
      <c r="M11" s="561"/>
      <c r="N11" s="561"/>
      <c r="O11" s="181" t="s">
        <v>45</v>
      </c>
      <c r="P11" s="181" t="s">
        <v>46</v>
      </c>
      <c r="Q11" s="181" t="s">
        <v>47</v>
      </c>
      <c r="R11" s="181" t="s">
        <v>48</v>
      </c>
      <c r="S11" s="181" t="s">
        <v>49</v>
      </c>
      <c r="T11" s="181" t="s">
        <v>50</v>
      </c>
      <c r="U11" s="181" t="s">
        <v>51</v>
      </c>
      <c r="V11" s="182" t="s">
        <v>52</v>
      </c>
    </row>
    <row r="12" spans="2:22" ht="16.5" thickBot="1">
      <c r="B12" s="184" t="s">
        <v>76</v>
      </c>
      <c r="C12" s="185"/>
      <c r="G12" s="186"/>
      <c r="H12" s="186"/>
      <c r="I12" s="186"/>
      <c r="J12" s="186"/>
      <c r="K12" s="186"/>
      <c r="L12" s="186"/>
      <c r="M12" s="186"/>
      <c r="N12" s="186"/>
      <c r="O12" s="186"/>
      <c r="P12" s="186"/>
      <c r="Q12" s="186"/>
      <c r="R12" s="186"/>
      <c r="S12" s="186"/>
      <c r="T12" s="186"/>
      <c r="U12" s="186"/>
      <c r="V12" s="183"/>
    </row>
    <row r="13" spans="2:22" ht="15.75">
      <c r="B13" s="301"/>
      <c r="C13" s="301"/>
      <c r="D13" s="284"/>
      <c r="E13" s="299">
        <v>0</v>
      </c>
      <c r="F13" s="284"/>
      <c r="G13" s="305">
        <v>0</v>
      </c>
      <c r="H13" s="307">
        <v>0</v>
      </c>
      <c r="I13" s="300"/>
      <c r="J13" s="302"/>
      <c r="K13" s="22"/>
      <c r="L13" s="300"/>
      <c r="M13" s="300"/>
      <c r="N13" s="300"/>
      <c r="O13" s="308"/>
      <c r="P13" s="102"/>
      <c r="Q13" s="102"/>
      <c r="R13" s="102"/>
      <c r="S13" s="305"/>
      <c r="T13" s="22"/>
      <c r="U13" s="22"/>
      <c r="V13" s="98"/>
    </row>
    <row r="14" spans="2:22" ht="15.75">
      <c r="B14" s="187" t="s">
        <v>2</v>
      </c>
      <c r="C14" s="22"/>
      <c r="D14" s="22"/>
      <c r="E14" s="22"/>
      <c r="F14" s="22"/>
      <c r="G14" s="332"/>
      <c r="H14" s="300"/>
      <c r="I14" s="22"/>
      <c r="J14" s="22"/>
      <c r="K14" s="22"/>
      <c r="L14" s="22"/>
      <c r="M14" s="22"/>
      <c r="N14" s="22"/>
      <c r="O14" s="22"/>
      <c r="P14" s="22"/>
      <c r="Q14" s="22"/>
      <c r="R14" s="22"/>
      <c r="S14" s="22"/>
      <c r="T14" s="22"/>
      <c r="U14" s="22"/>
      <c r="V14" s="98"/>
    </row>
    <row r="15" spans="2:22" ht="15.75">
      <c r="B15" s="187" t="s">
        <v>2</v>
      </c>
      <c r="C15" s="22"/>
      <c r="D15" s="22"/>
      <c r="E15" s="22"/>
      <c r="F15" s="22"/>
      <c r="G15" s="332"/>
      <c r="H15" s="300"/>
      <c r="I15" s="22"/>
      <c r="J15" s="22"/>
      <c r="K15" s="22"/>
      <c r="L15" s="22"/>
      <c r="M15" s="22"/>
      <c r="N15" s="22"/>
      <c r="O15" s="22"/>
      <c r="P15" s="22"/>
      <c r="Q15" s="22"/>
      <c r="R15" s="22"/>
      <c r="S15" s="22"/>
      <c r="T15" s="22"/>
      <c r="U15" s="22"/>
      <c r="V15" s="98"/>
    </row>
    <row r="16" spans="2:22" ht="15.75">
      <c r="B16" s="187" t="s">
        <v>2</v>
      </c>
      <c r="C16" s="22"/>
      <c r="D16" s="22"/>
      <c r="E16" s="22"/>
      <c r="F16" s="22"/>
      <c r="G16" s="332"/>
      <c r="H16" s="300"/>
      <c r="I16" s="22"/>
      <c r="J16" s="22"/>
      <c r="K16" s="22"/>
      <c r="L16" s="22"/>
      <c r="M16" s="22"/>
      <c r="N16" s="22"/>
      <c r="O16" s="22"/>
      <c r="P16" s="22"/>
      <c r="Q16" s="22"/>
      <c r="R16" s="22"/>
      <c r="S16" s="22"/>
      <c r="T16" s="22"/>
      <c r="U16" s="22"/>
      <c r="V16" s="98"/>
    </row>
    <row r="17" spans="2:22" ht="15.75">
      <c r="B17" s="187" t="s">
        <v>2</v>
      </c>
      <c r="C17" s="22"/>
      <c r="D17" s="22"/>
      <c r="E17" s="22"/>
      <c r="F17" s="22"/>
      <c r="G17" s="332"/>
      <c r="H17" s="300"/>
      <c r="I17" s="22"/>
      <c r="J17" s="22"/>
      <c r="K17" s="22"/>
      <c r="L17" s="22"/>
      <c r="M17" s="22"/>
      <c r="N17" s="22"/>
      <c r="O17" s="22"/>
      <c r="P17" s="22"/>
      <c r="Q17" s="22"/>
      <c r="R17" s="22"/>
      <c r="S17" s="22"/>
      <c r="T17" s="22"/>
      <c r="U17" s="22"/>
      <c r="V17" s="98"/>
    </row>
    <row r="18" spans="2:22" ht="15.75">
      <c r="B18" s="188" t="s">
        <v>53</v>
      </c>
      <c r="C18" s="23"/>
      <c r="D18" s="22"/>
      <c r="E18" s="22"/>
      <c r="F18" s="22"/>
      <c r="G18" s="332"/>
      <c r="H18" s="300"/>
      <c r="I18" s="22"/>
      <c r="J18" s="22"/>
      <c r="K18" s="22"/>
      <c r="L18" s="22"/>
      <c r="M18" s="22"/>
      <c r="N18" s="22"/>
      <c r="O18" s="22"/>
      <c r="P18" s="22"/>
      <c r="Q18" s="22"/>
      <c r="R18" s="22"/>
      <c r="S18" s="22"/>
      <c r="T18" s="22"/>
      <c r="U18" s="22"/>
      <c r="V18" s="98"/>
    </row>
    <row r="19" spans="2:22" ht="15.75">
      <c r="B19" s="187" t="s">
        <v>2</v>
      </c>
      <c r="C19" s="22"/>
      <c r="D19" s="22"/>
      <c r="E19" s="22"/>
      <c r="F19" s="22"/>
      <c r="G19" s="332"/>
      <c r="H19" s="300"/>
      <c r="I19" s="22"/>
      <c r="J19" s="22"/>
      <c r="K19" s="22"/>
      <c r="L19" s="22"/>
      <c r="M19" s="22"/>
      <c r="N19" s="22"/>
      <c r="O19" s="22"/>
      <c r="P19" s="22"/>
      <c r="Q19" s="22"/>
      <c r="R19" s="22"/>
      <c r="S19" s="22"/>
      <c r="T19" s="22"/>
      <c r="U19" s="22"/>
      <c r="V19" s="98"/>
    </row>
    <row r="20" spans="2:22" ht="15.75">
      <c r="B20" s="187" t="s">
        <v>2</v>
      </c>
      <c r="C20" s="22"/>
      <c r="D20" s="22"/>
      <c r="E20" s="22"/>
      <c r="F20" s="22"/>
      <c r="G20" s="332"/>
      <c r="H20" s="300"/>
      <c r="I20" s="22"/>
      <c r="J20" s="22"/>
      <c r="K20" s="22"/>
      <c r="L20" s="22"/>
      <c r="M20" s="22"/>
      <c r="N20" s="22"/>
      <c r="O20" s="22"/>
      <c r="P20" s="22"/>
      <c r="Q20" s="22"/>
      <c r="R20" s="22"/>
      <c r="S20" s="22"/>
      <c r="T20" s="22"/>
      <c r="U20" s="22"/>
      <c r="V20" s="98"/>
    </row>
    <row r="21" spans="2:22" ht="15.75">
      <c r="B21" s="187" t="s">
        <v>2</v>
      </c>
      <c r="C21" s="22"/>
      <c r="D21" s="22"/>
      <c r="E21" s="22"/>
      <c r="F21" s="22"/>
      <c r="G21" s="332"/>
      <c r="H21" s="300"/>
      <c r="I21" s="22"/>
      <c r="J21" s="22"/>
      <c r="K21" s="22"/>
      <c r="L21" s="22"/>
      <c r="M21" s="22"/>
      <c r="N21" s="22"/>
      <c r="O21" s="22"/>
      <c r="P21" s="22"/>
      <c r="Q21" s="22"/>
      <c r="R21" s="22"/>
      <c r="S21" s="22"/>
      <c r="T21" s="22"/>
      <c r="U21" s="22"/>
      <c r="V21" s="98"/>
    </row>
    <row r="22" spans="2:22" ht="15.75">
      <c r="B22" s="187" t="s">
        <v>2</v>
      </c>
      <c r="C22" s="22"/>
      <c r="D22" s="22"/>
      <c r="E22" s="22"/>
      <c r="F22" s="22"/>
      <c r="G22" s="332"/>
      <c r="H22" s="300"/>
      <c r="I22" s="22"/>
      <c r="J22" s="22"/>
      <c r="K22" s="22"/>
      <c r="L22" s="22"/>
      <c r="M22" s="22"/>
      <c r="N22" s="22"/>
      <c r="O22" s="22"/>
      <c r="P22" s="22"/>
      <c r="Q22" s="22"/>
      <c r="R22" s="22"/>
      <c r="S22" s="22"/>
      <c r="T22" s="22"/>
      <c r="U22" s="22"/>
      <c r="V22" s="98"/>
    </row>
    <row r="23" spans="2:22" ht="15.75">
      <c r="B23" s="187" t="s">
        <v>2</v>
      </c>
      <c r="C23" s="22"/>
      <c r="D23" s="22"/>
      <c r="E23" s="22"/>
      <c r="F23" s="22"/>
      <c r="G23" s="332"/>
      <c r="H23" s="300"/>
      <c r="I23" s="22"/>
      <c r="J23" s="22"/>
      <c r="K23" s="22"/>
      <c r="L23" s="22"/>
      <c r="M23" s="22"/>
      <c r="N23" s="22"/>
      <c r="O23" s="22"/>
      <c r="P23" s="22"/>
      <c r="Q23" s="22"/>
      <c r="R23" s="22"/>
      <c r="S23" s="22"/>
      <c r="T23" s="22"/>
      <c r="U23" s="22"/>
      <c r="V23" s="98"/>
    </row>
    <row r="24" spans="2:22" ht="16.5" thickBot="1">
      <c r="B24" s="189" t="s">
        <v>3</v>
      </c>
      <c r="C24" s="333">
        <v>0</v>
      </c>
      <c r="D24" s="96"/>
      <c r="E24" s="96"/>
      <c r="F24" s="96"/>
      <c r="G24" s="292">
        <v>0</v>
      </c>
      <c r="H24" s="331">
        <f>SUM(H13)</f>
        <v>0</v>
      </c>
      <c r="I24" s="96"/>
      <c r="J24" s="96"/>
      <c r="K24" s="96"/>
      <c r="L24" s="96"/>
      <c r="M24" s="96"/>
      <c r="N24" s="96"/>
      <c r="O24" s="96"/>
      <c r="P24" s="96"/>
      <c r="Q24" s="96"/>
      <c r="R24" s="96"/>
      <c r="S24" s="96"/>
      <c r="T24" s="96"/>
      <c r="U24" s="96"/>
      <c r="V24" s="97"/>
    </row>
    <row r="25" spans="2:16" ht="16.5" thickBot="1">
      <c r="B25" s="191" t="s">
        <v>54</v>
      </c>
      <c r="C25" s="333">
        <v>0</v>
      </c>
      <c r="D25" s="24"/>
      <c r="E25" s="24"/>
      <c r="F25" s="24"/>
      <c r="G25" s="24"/>
      <c r="H25" s="24"/>
      <c r="I25" s="24"/>
      <c r="J25" s="24"/>
      <c r="K25" s="24"/>
      <c r="L25" s="24"/>
      <c r="M25" s="24"/>
      <c r="N25" s="24"/>
      <c r="O25" s="24"/>
      <c r="P25" s="24"/>
    </row>
    <row r="26" spans="2:16" ht="16.5" thickBot="1">
      <c r="B26" s="190" t="s">
        <v>55</v>
      </c>
      <c r="C26" s="334">
        <v>0</v>
      </c>
      <c r="D26" s="24"/>
      <c r="E26" s="24"/>
      <c r="F26" s="24"/>
      <c r="G26" s="24"/>
      <c r="H26" s="24"/>
      <c r="I26" s="24"/>
      <c r="J26" s="24"/>
      <c r="K26" s="24"/>
      <c r="L26" s="24"/>
      <c r="M26" s="24"/>
      <c r="N26" s="24"/>
      <c r="O26" s="24"/>
      <c r="P26" s="24"/>
    </row>
    <row r="28" spans="2:6" ht="15.75">
      <c r="B28" s="78" t="s">
        <v>5</v>
      </c>
      <c r="C28" s="78"/>
      <c r="D28" s="10"/>
      <c r="E28" s="10"/>
      <c r="F28" s="10"/>
    </row>
    <row r="29" spans="2:7" ht="15.75">
      <c r="B29" s="10" t="s">
        <v>207</v>
      </c>
      <c r="C29" s="10"/>
      <c r="D29" s="10"/>
      <c r="E29" s="10"/>
      <c r="F29" s="10"/>
      <c r="G29" s="10"/>
    </row>
    <row r="31" spans="2:20" ht="15.75">
      <c r="B31" s="640" t="s">
        <v>822</v>
      </c>
      <c r="C31" s="530"/>
      <c r="E31" s="26"/>
      <c r="F31" s="26"/>
      <c r="G31" s="27" t="s">
        <v>74</v>
      </c>
      <c r="T31" s="2"/>
    </row>
    <row r="32" ht="15.75">
      <c r="D32" s="26" t="s">
        <v>73</v>
      </c>
    </row>
  </sheetData>
  <sheetProtection/>
  <mergeCells count="17">
    <mergeCell ref="B31:C31"/>
    <mergeCell ref="B8:V8"/>
    <mergeCell ref="B10:B11"/>
    <mergeCell ref="C10:C11"/>
    <mergeCell ref="D10:D11"/>
    <mergeCell ref="G10:G11"/>
    <mergeCell ref="M10:M11"/>
    <mergeCell ref="N10:N11"/>
    <mergeCell ref="O10:V10"/>
    <mergeCell ref="H10:H11"/>
    <mergeCell ref="K10:K11"/>
    <mergeCell ref="L10:L11"/>
    <mergeCell ref="I10:I11"/>
    <mergeCell ref="B5:C5"/>
    <mergeCell ref="E10:E11"/>
    <mergeCell ref="F10:F11"/>
    <mergeCell ref="J10:J11"/>
  </mergeCells>
  <printOptions/>
  <pageMargins left="0.25" right="0.25" top="0.75" bottom="0.75" header="0.3" footer="0.3"/>
  <pageSetup fitToHeight="1" fitToWidth="1" horizontalDpi="600" verticalDpi="600" orientation="landscape" scale="44" r:id="rId1"/>
</worksheet>
</file>

<file path=xl/worksheets/sheet12.xml><?xml version="1.0" encoding="utf-8"?>
<worksheet xmlns="http://schemas.openxmlformats.org/spreadsheetml/2006/main" xmlns:r="http://schemas.openxmlformats.org/officeDocument/2006/relationships">
  <sheetPr>
    <tabColor theme="0" tint="-0.04997999966144562"/>
    <pageSetUpPr fitToPage="1"/>
  </sheetPr>
  <dimension ref="B1:K37"/>
  <sheetViews>
    <sheetView zoomScale="55" zoomScaleNormal="55" zoomScalePageLayoutView="0" workbookViewId="0" topLeftCell="A1">
      <selection activeCell="M30" sqref="M30"/>
    </sheetView>
  </sheetViews>
  <sheetFormatPr defaultColWidth="9.140625" defaultRowHeight="12.75"/>
  <cols>
    <col min="1" max="1" width="9.140625" style="2" customWidth="1"/>
    <col min="2" max="2" width="21.7109375" style="2" customWidth="1"/>
    <col min="3" max="3" width="28.7109375" style="46" customWidth="1"/>
    <col min="4" max="4" width="60.57421875" style="2" customWidth="1"/>
    <col min="5" max="5" width="40.421875" style="2" customWidth="1"/>
    <col min="6" max="6" width="39.28125" style="2" customWidth="1"/>
    <col min="7" max="7" width="50.7109375" style="2" customWidth="1"/>
    <col min="8" max="16384" width="9.140625" style="2" customWidth="1"/>
  </cols>
  <sheetData>
    <row r="1" spans="2:7" ht="20.25">
      <c r="B1" s="112"/>
      <c r="C1" s="113"/>
      <c r="D1" s="112"/>
      <c r="E1" s="112"/>
      <c r="F1" s="112"/>
      <c r="G1" s="112"/>
    </row>
    <row r="2" spans="2:7" ht="20.25">
      <c r="B2" s="16" t="s">
        <v>760</v>
      </c>
      <c r="C2" s="16"/>
      <c r="E2" s="116"/>
      <c r="F2" s="116"/>
      <c r="G2" s="116"/>
    </row>
    <row r="3" spans="2:7" ht="20.25">
      <c r="B3" s="531" t="s">
        <v>761</v>
      </c>
      <c r="C3" s="531"/>
      <c r="E3" s="116"/>
      <c r="F3" s="116"/>
      <c r="G3" s="117" t="s">
        <v>639</v>
      </c>
    </row>
    <row r="4" spans="2:7" ht="20.25">
      <c r="B4" s="114"/>
      <c r="C4" s="115"/>
      <c r="D4" s="116"/>
      <c r="E4" s="116"/>
      <c r="F4" s="116"/>
      <c r="G4" s="116"/>
    </row>
    <row r="5" spans="2:7" ht="20.25">
      <c r="B5" s="114"/>
      <c r="C5" s="115"/>
      <c r="D5" s="116"/>
      <c r="E5" s="116"/>
      <c r="F5" s="116"/>
      <c r="G5" s="116"/>
    </row>
    <row r="6" spans="2:7" ht="20.25">
      <c r="B6" s="112"/>
      <c r="C6" s="113"/>
      <c r="D6" s="112"/>
      <c r="E6" s="112"/>
      <c r="F6" s="112"/>
      <c r="G6" s="112"/>
    </row>
    <row r="7" spans="2:11" ht="30">
      <c r="B7" s="648" t="s">
        <v>142</v>
      </c>
      <c r="C7" s="648"/>
      <c r="D7" s="648"/>
      <c r="E7" s="648"/>
      <c r="F7" s="648"/>
      <c r="G7" s="648"/>
      <c r="H7" s="1"/>
      <c r="I7" s="1"/>
      <c r="J7" s="1"/>
      <c r="K7" s="1"/>
    </row>
    <row r="8" spans="2:7" ht="20.25">
      <c r="B8" s="112"/>
      <c r="C8" s="113"/>
      <c r="D8" s="112"/>
      <c r="E8" s="112"/>
      <c r="F8" s="112"/>
      <c r="G8" s="112"/>
    </row>
    <row r="9" spans="2:7" ht="20.25">
      <c r="B9" s="112"/>
      <c r="C9" s="113"/>
      <c r="D9" s="112"/>
      <c r="E9" s="112"/>
      <c r="F9" s="112"/>
      <c r="G9" s="112"/>
    </row>
    <row r="10" spans="2:11" ht="20.25">
      <c r="B10" s="114"/>
      <c r="C10" s="115"/>
      <c r="D10" s="114"/>
      <c r="E10" s="114"/>
      <c r="F10" s="114"/>
      <c r="G10" s="114"/>
      <c r="H10" s="1"/>
      <c r="I10" s="1"/>
      <c r="J10" s="1"/>
      <c r="K10" s="1"/>
    </row>
    <row r="11" spans="2:7" ht="21" thickBot="1">
      <c r="B11" s="112"/>
      <c r="C11" s="113"/>
      <c r="D11" s="112"/>
      <c r="E11" s="112"/>
      <c r="F11" s="112"/>
      <c r="G11" s="112"/>
    </row>
    <row r="12" spans="2:11" s="50" customFormat="1" ht="64.5" customHeight="1" thickBot="1">
      <c r="B12" s="246" t="s">
        <v>143</v>
      </c>
      <c r="C12" s="244" t="s">
        <v>137</v>
      </c>
      <c r="D12" s="234" t="s">
        <v>144</v>
      </c>
      <c r="E12" s="234" t="s">
        <v>145</v>
      </c>
      <c r="F12" s="234" t="s">
        <v>146</v>
      </c>
      <c r="G12" s="235" t="s">
        <v>147</v>
      </c>
      <c r="H12" s="77"/>
      <c r="I12" s="77"/>
      <c r="J12" s="77"/>
      <c r="K12" s="77"/>
    </row>
    <row r="13" spans="2:11" s="50" customFormat="1" ht="19.5" customHeight="1">
      <c r="B13" s="247">
        <v>1</v>
      </c>
      <c r="C13" s="245">
        <v>2</v>
      </c>
      <c r="D13" s="236">
        <v>3</v>
      </c>
      <c r="E13" s="236">
        <v>4</v>
      </c>
      <c r="F13" s="236">
        <v>5</v>
      </c>
      <c r="G13" s="237">
        <v>6</v>
      </c>
      <c r="H13" s="77"/>
      <c r="I13" s="77"/>
      <c r="J13" s="77"/>
      <c r="K13" s="77"/>
    </row>
    <row r="14" spans="2:7" s="50" customFormat="1" ht="34.5" customHeight="1">
      <c r="B14" s="649" t="s">
        <v>813</v>
      </c>
      <c r="C14" s="242" t="s">
        <v>445</v>
      </c>
      <c r="D14" s="118" t="s">
        <v>767</v>
      </c>
      <c r="E14" s="118" t="s">
        <v>768</v>
      </c>
      <c r="F14" s="296"/>
      <c r="G14" s="450">
        <v>6923515.63</v>
      </c>
    </row>
    <row r="15" spans="2:7" s="50" customFormat="1" ht="34.5" customHeight="1">
      <c r="B15" s="650"/>
      <c r="C15" s="242" t="s">
        <v>445</v>
      </c>
      <c r="D15" s="118" t="s">
        <v>767</v>
      </c>
      <c r="E15" s="118" t="s">
        <v>769</v>
      </c>
      <c r="F15" s="296"/>
      <c r="G15" s="450">
        <v>285136.63</v>
      </c>
    </row>
    <row r="16" spans="2:7" s="50" customFormat="1" ht="34.5" customHeight="1">
      <c r="B16" s="650"/>
      <c r="C16" s="242" t="s">
        <v>445</v>
      </c>
      <c r="D16" s="118"/>
      <c r="E16" s="118"/>
      <c r="F16" s="118"/>
      <c r="G16" s="238"/>
    </row>
    <row r="17" spans="2:7" s="50" customFormat="1" ht="34.5" customHeight="1" thickBot="1">
      <c r="B17" s="651"/>
      <c r="C17" s="252" t="s">
        <v>735</v>
      </c>
      <c r="D17" s="249"/>
      <c r="E17" s="249"/>
      <c r="F17" s="248"/>
      <c r="G17" s="449">
        <f>SUM(G14:G15)</f>
        <v>7208652.26</v>
      </c>
    </row>
    <row r="18" spans="2:7" s="50" customFormat="1" ht="34.5" customHeight="1">
      <c r="B18" s="652">
        <v>43190</v>
      </c>
      <c r="C18" s="243" t="s">
        <v>445</v>
      </c>
      <c r="D18" s="118" t="s">
        <v>767</v>
      </c>
      <c r="E18" s="118" t="s">
        <v>768</v>
      </c>
      <c r="F18" s="298"/>
      <c r="G18" s="451">
        <v>2283122.03</v>
      </c>
    </row>
    <row r="19" spans="2:7" s="50" customFormat="1" ht="34.5" customHeight="1">
      <c r="B19" s="655"/>
      <c r="C19" s="242" t="s">
        <v>445</v>
      </c>
      <c r="D19" s="118" t="s">
        <v>767</v>
      </c>
      <c r="E19" s="118" t="s">
        <v>769</v>
      </c>
      <c r="F19" s="296"/>
      <c r="G19" s="450">
        <v>388219.6</v>
      </c>
    </row>
    <row r="20" spans="2:7" s="50" customFormat="1" ht="34.5" customHeight="1">
      <c r="B20" s="655"/>
      <c r="C20" s="242" t="s">
        <v>445</v>
      </c>
      <c r="D20" s="118"/>
      <c r="E20" s="118"/>
      <c r="F20" s="118"/>
      <c r="G20" s="238"/>
    </row>
    <row r="21" spans="2:7" s="50" customFormat="1" ht="34.5" customHeight="1" thickBot="1">
      <c r="B21" s="656"/>
      <c r="C21" s="252" t="s">
        <v>735</v>
      </c>
      <c r="D21" s="249"/>
      <c r="E21" s="249"/>
      <c r="F21" s="248"/>
      <c r="G21" s="297">
        <f>SUM(G18:G19)</f>
        <v>2671341.63</v>
      </c>
    </row>
    <row r="22" spans="2:7" s="50" customFormat="1" ht="34.5" customHeight="1">
      <c r="B22" s="652">
        <v>43281</v>
      </c>
      <c r="C22" s="243" t="s">
        <v>445</v>
      </c>
      <c r="D22" s="118" t="s">
        <v>767</v>
      </c>
      <c r="E22" s="118" t="s">
        <v>768</v>
      </c>
      <c r="F22" s="240"/>
      <c r="G22" s="454">
        <v>2726724.38</v>
      </c>
    </row>
    <row r="23" spans="2:7" s="50" customFormat="1" ht="34.5" customHeight="1">
      <c r="B23" s="653"/>
      <c r="C23" s="251" t="s">
        <v>445</v>
      </c>
      <c r="D23" s="118" t="s">
        <v>767</v>
      </c>
      <c r="E23" s="118" t="s">
        <v>769</v>
      </c>
      <c r="F23" s="118"/>
      <c r="G23" s="455">
        <v>43981.09</v>
      </c>
    </row>
    <row r="24" spans="2:7" s="50" customFormat="1" ht="34.5" customHeight="1">
      <c r="B24" s="653"/>
      <c r="C24" s="251" t="s">
        <v>445</v>
      </c>
      <c r="D24" s="118"/>
      <c r="E24" s="118"/>
      <c r="F24" s="118"/>
      <c r="G24" s="238"/>
    </row>
    <row r="25" spans="2:7" s="50" customFormat="1" ht="34.5" customHeight="1" thickBot="1">
      <c r="B25" s="654"/>
      <c r="C25" s="252" t="s">
        <v>735</v>
      </c>
      <c r="D25" s="248"/>
      <c r="E25" s="248"/>
      <c r="F25" s="248"/>
      <c r="G25" s="297">
        <f>SUM(G22:G24)</f>
        <v>2770705.4699999997</v>
      </c>
    </row>
    <row r="26" spans="2:7" s="50" customFormat="1" ht="34.5" customHeight="1">
      <c r="B26" s="652">
        <v>43373</v>
      </c>
      <c r="C26" s="243" t="s">
        <v>445</v>
      </c>
      <c r="D26" s="240" t="s">
        <v>767</v>
      </c>
      <c r="E26" s="240" t="s">
        <v>768</v>
      </c>
      <c r="F26" s="240"/>
      <c r="G26" s="484">
        <v>4230276.33</v>
      </c>
    </row>
    <row r="27" spans="2:7" s="50" customFormat="1" ht="34.5" customHeight="1">
      <c r="B27" s="655"/>
      <c r="C27" s="242" t="s">
        <v>445</v>
      </c>
      <c r="D27" s="118" t="s">
        <v>767</v>
      </c>
      <c r="E27" s="118" t="s">
        <v>769</v>
      </c>
      <c r="F27" s="118"/>
      <c r="G27" s="485">
        <v>331835.31</v>
      </c>
    </row>
    <row r="28" spans="2:7" s="50" customFormat="1" ht="34.5" customHeight="1">
      <c r="B28" s="655"/>
      <c r="C28" s="242" t="s">
        <v>445</v>
      </c>
      <c r="D28" s="118"/>
      <c r="E28" s="118"/>
      <c r="F28" s="118"/>
      <c r="G28" s="238"/>
    </row>
    <row r="29" spans="2:7" s="50" customFormat="1" ht="34.5" customHeight="1" thickBot="1">
      <c r="B29" s="656"/>
      <c r="C29" s="252" t="s">
        <v>735</v>
      </c>
      <c r="D29" s="453"/>
      <c r="E29" s="453"/>
      <c r="F29" s="453"/>
      <c r="G29" s="297">
        <f>SUM(G26:G28)</f>
        <v>4562111.64</v>
      </c>
    </row>
    <row r="30" spans="2:7" s="50" customFormat="1" ht="34.5" customHeight="1">
      <c r="B30" s="652">
        <v>43465</v>
      </c>
      <c r="C30" s="241" t="s">
        <v>445</v>
      </c>
      <c r="D30" s="452" t="s">
        <v>767</v>
      </c>
      <c r="E30" s="452" t="s">
        <v>768</v>
      </c>
      <c r="F30" s="452"/>
      <c r="G30" s="425">
        <v>11167540.29</v>
      </c>
    </row>
    <row r="31" spans="2:7" s="50" customFormat="1" ht="34.5" customHeight="1">
      <c r="B31" s="655"/>
      <c r="C31" s="242" t="s">
        <v>445</v>
      </c>
      <c r="D31" s="118" t="s">
        <v>767</v>
      </c>
      <c r="E31" s="118" t="s">
        <v>769</v>
      </c>
      <c r="F31" s="118"/>
      <c r="G31" s="427">
        <v>967432.13</v>
      </c>
    </row>
    <row r="32" spans="2:7" s="50" customFormat="1" ht="34.5" customHeight="1">
      <c r="B32" s="655"/>
      <c r="C32" s="242" t="s">
        <v>445</v>
      </c>
      <c r="D32" s="118"/>
      <c r="E32" s="239"/>
      <c r="F32" s="239"/>
      <c r="G32" s="426"/>
    </row>
    <row r="33" spans="2:7" s="50" customFormat="1" ht="34.5" customHeight="1" thickBot="1">
      <c r="B33" s="656"/>
      <c r="C33" s="252" t="s">
        <v>735</v>
      </c>
      <c r="D33" s="250"/>
      <c r="E33" s="249"/>
      <c r="F33" s="249"/>
      <c r="G33" s="428">
        <f>SUM(G30:G32)</f>
        <v>12134972.42</v>
      </c>
    </row>
    <row r="34" spans="2:7" s="50" customFormat="1" ht="20.25">
      <c r="B34" s="112"/>
      <c r="C34" s="113"/>
      <c r="D34" s="112"/>
      <c r="E34" s="112"/>
      <c r="F34" s="112"/>
      <c r="G34" s="112"/>
    </row>
    <row r="35" spans="2:10" ht="19.5" customHeight="1">
      <c r="B35" s="647" t="s">
        <v>822</v>
      </c>
      <c r="C35" s="647"/>
      <c r="D35" s="19"/>
      <c r="F35" s="101" t="s">
        <v>662</v>
      </c>
      <c r="G35" s="101"/>
      <c r="H35" s="101"/>
      <c r="I35" s="101"/>
      <c r="J35" s="101"/>
    </row>
    <row r="36" spans="2:7" ht="20.25">
      <c r="B36" s="112"/>
      <c r="C36" s="113"/>
      <c r="D36" s="112"/>
      <c r="E36" s="99" t="s">
        <v>626</v>
      </c>
      <c r="F36" s="112"/>
      <c r="G36" s="112"/>
    </row>
    <row r="37" spans="2:7" ht="20.25">
      <c r="B37" s="112"/>
      <c r="C37" s="113"/>
      <c r="D37" s="112"/>
      <c r="E37" s="112"/>
      <c r="F37" s="112"/>
      <c r="G37" s="112"/>
    </row>
  </sheetData>
  <sheetProtection/>
  <mergeCells count="8">
    <mergeCell ref="B35:C35"/>
    <mergeCell ref="B3:C3"/>
    <mergeCell ref="B7:G7"/>
    <mergeCell ref="B14:B17"/>
    <mergeCell ref="B22:B25"/>
    <mergeCell ref="B26:B29"/>
    <mergeCell ref="B30:B33"/>
    <mergeCell ref="B18:B21"/>
  </mergeCells>
  <printOptions/>
  <pageMargins left="0.45" right="0.45" top="0.75" bottom="0.75" header="0.3" footer="0.3"/>
  <pageSetup fitToHeight="1" fitToWidth="1" horizontalDpi="600" verticalDpi="600" orientation="landscape" scale="48" r:id="rId1"/>
  <ignoredErrors>
    <ignoredError sqref="C30:C32 C14:C16 C18:C20 C22:C24 C26:C28" numberStoredAsText="1"/>
  </ignoredErrors>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33">
      <selection activeCell="I44" sqref="I44"/>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5.75">
      <c r="B2" s="16" t="s">
        <v>760</v>
      </c>
      <c r="C2" s="16"/>
      <c r="D2" s="2"/>
      <c r="E2" s="193"/>
      <c r="F2" s="193"/>
      <c r="G2" s="194" t="s">
        <v>649</v>
      </c>
    </row>
    <row r="3" spans="2:7" ht="15.75">
      <c r="B3" s="531" t="s">
        <v>761</v>
      </c>
      <c r="C3" s="531"/>
      <c r="D3" s="2"/>
      <c r="E3" s="193"/>
      <c r="F3" s="193"/>
      <c r="G3" s="193"/>
    </row>
    <row r="4" spans="2:7" ht="15.75">
      <c r="B4" s="195"/>
      <c r="C4" s="196"/>
      <c r="D4" s="196"/>
      <c r="E4" s="196"/>
      <c r="F4" s="196"/>
      <c r="G4" s="196"/>
    </row>
    <row r="5" spans="2:7" ht="51.75" customHeight="1">
      <c r="B5" s="657" t="s">
        <v>731</v>
      </c>
      <c r="C5" s="657"/>
      <c r="D5" s="657"/>
      <c r="E5" s="657"/>
      <c r="F5" s="657"/>
      <c r="G5" s="657"/>
    </row>
    <row r="6" spans="2:7" ht="12.75">
      <c r="B6" s="658" t="s">
        <v>837</v>
      </c>
      <c r="C6" s="658"/>
      <c r="D6" s="658"/>
      <c r="E6" s="658"/>
      <c r="F6" s="658"/>
      <c r="G6" s="658"/>
    </row>
    <row r="7" spans="2:7" ht="12.75">
      <c r="B7" s="197"/>
      <c r="C7" s="197"/>
      <c r="D7" s="197"/>
      <c r="E7" s="197"/>
      <c r="F7" s="197"/>
      <c r="G7" s="197"/>
    </row>
    <row r="8" spans="2:7" ht="13.5" thickBot="1">
      <c r="B8" s="198"/>
      <c r="C8" s="197"/>
      <c r="D8" s="197"/>
      <c r="E8" s="197"/>
      <c r="F8" s="197"/>
      <c r="G8" s="215" t="s">
        <v>289</v>
      </c>
    </row>
    <row r="9" spans="2:7" ht="12.75">
      <c r="B9" s="659" t="s">
        <v>93</v>
      </c>
      <c r="C9" s="661" t="s">
        <v>132</v>
      </c>
      <c r="D9" s="663" t="s">
        <v>684</v>
      </c>
      <c r="E9" s="663" t="s">
        <v>685</v>
      </c>
      <c r="F9" s="663" t="s">
        <v>616</v>
      </c>
      <c r="G9" s="665" t="s">
        <v>686</v>
      </c>
    </row>
    <row r="10" spans="2:7" ht="13.5" thickBot="1">
      <c r="B10" s="660"/>
      <c r="C10" s="662"/>
      <c r="D10" s="664"/>
      <c r="E10" s="664"/>
      <c r="F10" s="664"/>
      <c r="G10" s="666"/>
    </row>
    <row r="11" spans="2:7" ht="12.75">
      <c r="B11" s="200">
        <v>1</v>
      </c>
      <c r="C11" s="201">
        <v>2</v>
      </c>
      <c r="D11" s="201">
        <v>3</v>
      </c>
      <c r="E11" s="201">
        <v>4</v>
      </c>
      <c r="F11" s="201">
        <v>5</v>
      </c>
      <c r="G11" s="202">
        <v>6</v>
      </c>
    </row>
    <row r="12" spans="2:7" ht="12.75">
      <c r="B12" s="669" t="s">
        <v>687</v>
      </c>
      <c r="C12" s="671" t="s">
        <v>688</v>
      </c>
      <c r="D12" s="672">
        <v>9108</v>
      </c>
      <c r="E12" s="673"/>
      <c r="F12" s="673"/>
      <c r="G12" s="674"/>
    </row>
    <row r="13" spans="2:7" ht="12.75">
      <c r="B13" s="670"/>
      <c r="C13" s="671"/>
      <c r="D13" s="672"/>
      <c r="E13" s="673"/>
      <c r="F13" s="673"/>
      <c r="G13" s="674"/>
    </row>
    <row r="14" spans="2:7" ht="24.75" customHeight="1">
      <c r="B14" s="203" t="s">
        <v>689</v>
      </c>
      <c r="C14" s="204" t="s">
        <v>690</v>
      </c>
      <c r="D14" s="205">
        <v>9109</v>
      </c>
      <c r="E14" s="466"/>
      <c r="F14" s="466"/>
      <c r="G14" s="467"/>
    </row>
    <row r="15" spans="2:7" ht="24.75" customHeight="1">
      <c r="B15" s="203" t="s">
        <v>691</v>
      </c>
      <c r="C15" s="204" t="s">
        <v>692</v>
      </c>
      <c r="D15" s="205">
        <v>9110</v>
      </c>
      <c r="E15" s="466"/>
      <c r="F15" s="466"/>
      <c r="G15" s="467"/>
    </row>
    <row r="16" spans="2:7" ht="24.75" customHeight="1">
      <c r="B16" s="203" t="s">
        <v>693</v>
      </c>
      <c r="C16" s="204" t="s">
        <v>694</v>
      </c>
      <c r="D16" s="205">
        <v>9111</v>
      </c>
      <c r="E16" s="466"/>
      <c r="F16" s="466"/>
      <c r="G16" s="467"/>
    </row>
    <row r="17" spans="2:7" ht="24.75" customHeight="1">
      <c r="B17" s="203" t="s">
        <v>695</v>
      </c>
      <c r="C17" s="204" t="s">
        <v>696</v>
      </c>
      <c r="D17" s="205">
        <v>9112</v>
      </c>
      <c r="E17" s="466"/>
      <c r="F17" s="466"/>
      <c r="G17" s="467"/>
    </row>
    <row r="18" spans="2:7" ht="24.75" customHeight="1">
      <c r="B18" s="213" t="s">
        <v>697</v>
      </c>
      <c r="C18" s="362" t="s">
        <v>698</v>
      </c>
      <c r="D18" s="363">
        <v>9113</v>
      </c>
      <c r="E18" s="493"/>
      <c r="F18" s="493"/>
      <c r="G18" s="494"/>
    </row>
    <row r="19" spans="2:7" ht="24.75" customHeight="1">
      <c r="B19" s="203" t="s">
        <v>699</v>
      </c>
      <c r="C19" s="204" t="s">
        <v>700</v>
      </c>
      <c r="D19" s="205">
        <v>9114</v>
      </c>
      <c r="E19" s="466"/>
      <c r="F19" s="466"/>
      <c r="G19" s="467"/>
    </row>
    <row r="20" spans="2:7" ht="24.75" customHeight="1">
      <c r="B20" s="203" t="s">
        <v>701</v>
      </c>
      <c r="C20" s="204" t="s">
        <v>702</v>
      </c>
      <c r="D20" s="205">
        <v>9115</v>
      </c>
      <c r="E20" s="466"/>
      <c r="F20" s="466"/>
      <c r="G20" s="467"/>
    </row>
    <row r="21" spans="2:7" ht="24.75" customHeight="1">
      <c r="B21" s="203" t="s">
        <v>703</v>
      </c>
      <c r="C21" s="204" t="s">
        <v>704</v>
      </c>
      <c r="D21" s="205">
        <v>9116</v>
      </c>
      <c r="E21" s="466"/>
      <c r="F21" s="466"/>
      <c r="G21" s="467"/>
    </row>
    <row r="22" spans="2:7" ht="38.25" customHeight="1">
      <c r="B22" s="213" t="s">
        <v>705</v>
      </c>
      <c r="C22" s="362" t="s">
        <v>706</v>
      </c>
      <c r="D22" s="363">
        <v>9117</v>
      </c>
      <c r="E22" s="493">
        <v>4042</v>
      </c>
      <c r="F22" s="493"/>
      <c r="G22" s="494">
        <v>4042</v>
      </c>
    </row>
    <row r="23" spans="2:7" ht="38.25" customHeight="1">
      <c r="B23" s="203" t="s">
        <v>707</v>
      </c>
      <c r="C23" s="204" t="s">
        <v>708</v>
      </c>
      <c r="D23" s="205">
        <v>9118</v>
      </c>
      <c r="E23" s="466"/>
      <c r="F23" s="466"/>
      <c r="G23" s="467"/>
    </row>
    <row r="24" spans="2:7" ht="48.75" customHeight="1">
      <c r="B24" s="203" t="s">
        <v>709</v>
      </c>
      <c r="C24" s="204" t="s">
        <v>710</v>
      </c>
      <c r="D24" s="205">
        <v>9119</v>
      </c>
      <c r="E24" s="466"/>
      <c r="F24" s="466"/>
      <c r="G24" s="467"/>
    </row>
    <row r="25" spans="2:7" ht="48.75" customHeight="1">
      <c r="B25" s="203" t="s">
        <v>709</v>
      </c>
      <c r="C25" s="204" t="s">
        <v>711</v>
      </c>
      <c r="D25" s="206">
        <v>9120</v>
      </c>
      <c r="E25" s="466">
        <v>4042</v>
      </c>
      <c r="F25" s="466"/>
      <c r="G25" s="467">
        <v>4042</v>
      </c>
    </row>
    <row r="26" spans="2:7" ht="21" customHeight="1">
      <c r="B26" s="675" t="s">
        <v>712</v>
      </c>
      <c r="C26" s="676" t="s">
        <v>713</v>
      </c>
      <c r="D26" s="678">
        <v>9121</v>
      </c>
      <c r="E26" s="667"/>
      <c r="F26" s="667"/>
      <c r="G26" s="668"/>
    </row>
    <row r="27" spans="2:7" ht="15" customHeight="1">
      <c r="B27" s="675"/>
      <c r="C27" s="677"/>
      <c r="D27" s="678"/>
      <c r="E27" s="667"/>
      <c r="F27" s="667"/>
      <c r="G27" s="668"/>
    </row>
    <row r="28" spans="2:7" ht="39.75" customHeight="1">
      <c r="B28" s="203" t="s">
        <v>712</v>
      </c>
      <c r="C28" s="204" t="s">
        <v>714</v>
      </c>
      <c r="D28" s="206">
        <v>9122</v>
      </c>
      <c r="E28" s="466"/>
      <c r="F28" s="466"/>
      <c r="G28" s="467"/>
    </row>
    <row r="29" spans="2:7" ht="48" customHeight="1">
      <c r="B29" s="203" t="s">
        <v>709</v>
      </c>
      <c r="C29" s="207" t="s">
        <v>715</v>
      </c>
      <c r="D29" s="205">
        <v>9123</v>
      </c>
      <c r="E29" s="466"/>
      <c r="F29" s="466"/>
      <c r="G29" s="467"/>
    </row>
    <row r="30" spans="2:7" ht="24.75" customHeight="1">
      <c r="B30" s="213" t="s">
        <v>716</v>
      </c>
      <c r="C30" s="362" t="s">
        <v>717</v>
      </c>
      <c r="D30" s="214">
        <v>9124</v>
      </c>
      <c r="E30" s="493">
        <v>5094</v>
      </c>
      <c r="F30" s="493"/>
      <c r="G30" s="494">
        <v>5094</v>
      </c>
    </row>
    <row r="31" spans="2:7" ht="24.75" customHeight="1">
      <c r="B31" s="203" t="s">
        <v>718</v>
      </c>
      <c r="C31" s="204" t="s">
        <v>719</v>
      </c>
      <c r="D31" s="205">
        <v>9125</v>
      </c>
      <c r="E31" s="466"/>
      <c r="F31" s="466"/>
      <c r="G31" s="467"/>
    </row>
    <row r="32" spans="2:7" ht="24.75" customHeight="1">
      <c r="B32" s="203" t="s">
        <v>720</v>
      </c>
      <c r="C32" s="208" t="s">
        <v>721</v>
      </c>
      <c r="D32" s="205">
        <v>9126</v>
      </c>
      <c r="E32" s="466"/>
      <c r="F32" s="466"/>
      <c r="G32" s="467"/>
    </row>
    <row r="33" spans="2:7" ht="24.75" customHeight="1">
      <c r="B33" s="675" t="s">
        <v>720</v>
      </c>
      <c r="C33" s="676" t="s">
        <v>722</v>
      </c>
      <c r="D33" s="678">
        <v>9127</v>
      </c>
      <c r="E33" s="667"/>
      <c r="F33" s="667"/>
      <c r="G33" s="668"/>
    </row>
    <row r="34" spans="2:7" ht="4.5" customHeight="1">
      <c r="B34" s="675"/>
      <c r="C34" s="677"/>
      <c r="D34" s="678"/>
      <c r="E34" s="667"/>
      <c r="F34" s="667"/>
      <c r="G34" s="668"/>
    </row>
    <row r="35" spans="2:7" ht="24.75" customHeight="1">
      <c r="B35" s="203" t="s">
        <v>723</v>
      </c>
      <c r="C35" s="204" t="s">
        <v>724</v>
      </c>
      <c r="D35" s="205">
        <v>9128</v>
      </c>
      <c r="E35" s="466">
        <v>42</v>
      </c>
      <c r="F35" s="466"/>
      <c r="G35" s="467">
        <v>42</v>
      </c>
    </row>
    <row r="36" spans="2:7" ht="24.75" customHeight="1">
      <c r="B36" s="203" t="s">
        <v>725</v>
      </c>
      <c r="C36" s="204" t="s">
        <v>726</v>
      </c>
      <c r="D36" s="205">
        <v>9129</v>
      </c>
      <c r="E36" s="466">
        <v>4985</v>
      </c>
      <c r="F36" s="466"/>
      <c r="G36" s="467">
        <v>4985</v>
      </c>
    </row>
    <row r="37" spans="2:7" ht="24.75" customHeight="1" thickBot="1">
      <c r="B37" s="209" t="s">
        <v>727</v>
      </c>
      <c r="C37" s="210" t="s">
        <v>728</v>
      </c>
      <c r="D37" s="199">
        <v>9130</v>
      </c>
      <c r="E37" s="478">
        <v>67</v>
      </c>
      <c r="F37" s="478"/>
      <c r="G37" s="479">
        <v>67</v>
      </c>
    </row>
    <row r="38" spans="2:7" ht="12.75">
      <c r="B38" s="197"/>
      <c r="C38" s="197"/>
      <c r="D38" s="197"/>
      <c r="E38" s="197"/>
      <c r="F38" s="197"/>
      <c r="G38" s="197"/>
    </row>
    <row r="39" spans="2:7" ht="15.75">
      <c r="B39" s="530" t="s">
        <v>822</v>
      </c>
      <c r="C39" s="530"/>
      <c r="D39" s="211"/>
      <c r="E39" s="211" t="s">
        <v>729</v>
      </c>
      <c r="F39" s="211"/>
      <c r="G39" s="211"/>
    </row>
    <row r="40" spans="2:7" ht="15.75">
      <c r="B40" s="211"/>
      <c r="C40" s="212" t="s">
        <v>730</v>
      </c>
      <c r="D40" s="197"/>
      <c r="E40" s="211"/>
      <c r="F40" s="197"/>
      <c r="G40" s="211"/>
    </row>
    <row r="41" spans="2:7" ht="15.75">
      <c r="B41" s="211"/>
      <c r="C41" s="212"/>
      <c r="D41" s="197"/>
      <c r="E41" s="211"/>
      <c r="F41" s="197"/>
      <c r="G41" s="211"/>
    </row>
    <row r="42" spans="2:7" ht="12.75" customHeight="1">
      <c r="B42" s="679" t="s">
        <v>736</v>
      </c>
      <c r="C42" s="679"/>
      <c r="D42" s="679"/>
      <c r="E42" s="679"/>
      <c r="F42" s="679"/>
      <c r="G42" s="679"/>
    </row>
    <row r="43" spans="2:7" ht="12.75">
      <c r="B43" s="679"/>
      <c r="C43" s="679"/>
      <c r="D43" s="679"/>
      <c r="E43" s="679"/>
      <c r="F43" s="679"/>
      <c r="G43" s="679"/>
    </row>
    <row r="44" spans="2:7" ht="12.75">
      <c r="B44" s="253"/>
      <c r="C44" s="253"/>
      <c r="D44" s="253"/>
      <c r="E44" s="253"/>
      <c r="F44" s="253"/>
      <c r="G44" s="253"/>
    </row>
    <row r="45" spans="2:7" ht="12.75">
      <c r="B45" s="253"/>
      <c r="C45" s="253"/>
      <c r="D45" s="253"/>
      <c r="E45" s="253"/>
      <c r="F45" s="253"/>
      <c r="G45" s="253"/>
    </row>
    <row r="46" spans="2:7" ht="12.75">
      <c r="B46" s="253"/>
      <c r="C46" s="253"/>
      <c r="D46" s="253"/>
      <c r="E46" s="253"/>
      <c r="F46" s="253"/>
      <c r="G46" s="253"/>
    </row>
    <row r="47" spans="2:7" ht="12.75">
      <c r="B47" s="253"/>
      <c r="C47" s="253"/>
      <c r="D47" s="253"/>
      <c r="E47" s="253"/>
      <c r="F47" s="253"/>
      <c r="G47" s="253"/>
    </row>
    <row r="48" spans="2:7" ht="12.75">
      <c r="B48" s="253"/>
      <c r="C48" s="253"/>
      <c r="D48" s="253"/>
      <c r="E48" s="253"/>
      <c r="F48" s="253"/>
      <c r="G48" s="253"/>
    </row>
    <row r="49" spans="2:7" ht="12.75">
      <c r="B49" s="253"/>
      <c r="C49" s="253"/>
      <c r="D49" s="253"/>
      <c r="E49" s="253"/>
      <c r="F49" s="253"/>
      <c r="G49" s="253"/>
    </row>
    <row r="50" spans="2:7" ht="12.75">
      <c r="B50" s="253"/>
      <c r="C50" s="253"/>
      <c r="D50" s="253"/>
      <c r="E50" s="253"/>
      <c r="F50" s="253"/>
      <c r="G50" s="253"/>
    </row>
    <row r="51" spans="2:7" ht="12.75">
      <c r="B51" s="253"/>
      <c r="C51" s="253"/>
      <c r="D51" s="253"/>
      <c r="E51" s="253"/>
      <c r="F51" s="253"/>
      <c r="G51" s="253"/>
    </row>
    <row r="52" spans="2:7" ht="12.75">
      <c r="B52" s="253"/>
      <c r="C52" s="253"/>
      <c r="D52" s="253"/>
      <c r="E52" s="253"/>
      <c r="F52" s="253"/>
      <c r="G52" s="253"/>
    </row>
    <row r="53" spans="2:7" ht="12.75">
      <c r="B53" s="253"/>
      <c r="C53" s="253"/>
      <c r="D53" s="253"/>
      <c r="E53" s="253"/>
      <c r="F53" s="253"/>
      <c r="G53" s="253"/>
    </row>
    <row r="54" spans="2:7" ht="12.75">
      <c r="B54" s="253"/>
      <c r="C54" s="253"/>
      <c r="D54" s="253"/>
      <c r="E54" s="253"/>
      <c r="F54" s="253"/>
      <c r="G54" s="253"/>
    </row>
    <row r="55" spans="2:7" ht="12.75">
      <c r="B55" s="253"/>
      <c r="C55" s="253"/>
      <c r="D55" s="253"/>
      <c r="E55" s="253"/>
      <c r="F55" s="253"/>
      <c r="G55" s="253"/>
    </row>
    <row r="56" spans="2:7" ht="12.75">
      <c r="B56" s="253"/>
      <c r="C56" s="253"/>
      <c r="D56" s="253"/>
      <c r="E56" s="253"/>
      <c r="F56" s="253"/>
      <c r="G56" s="253"/>
    </row>
    <row r="57" spans="2:7" ht="12.75">
      <c r="B57" s="253"/>
      <c r="C57" s="253"/>
      <c r="D57" s="253"/>
      <c r="E57" s="253"/>
      <c r="F57" s="253"/>
      <c r="G57" s="253"/>
    </row>
    <row r="58" spans="2:7" ht="12.75">
      <c r="B58" s="253"/>
      <c r="C58" s="253"/>
      <c r="D58" s="253"/>
      <c r="E58" s="253"/>
      <c r="F58" s="253"/>
      <c r="G58" s="253"/>
    </row>
    <row r="59" spans="2:7" ht="12.75">
      <c r="B59" s="253"/>
      <c r="C59" s="253"/>
      <c r="D59" s="253"/>
      <c r="E59" s="253"/>
      <c r="F59" s="253"/>
      <c r="G59" s="253"/>
    </row>
    <row r="60" spans="2:7" ht="12.75">
      <c r="B60" s="253"/>
      <c r="C60" s="253"/>
      <c r="D60" s="253"/>
      <c r="E60" s="253"/>
      <c r="F60" s="253"/>
      <c r="G60" s="253"/>
    </row>
    <row r="61" spans="2:7" ht="12.75">
      <c r="B61" s="253"/>
      <c r="C61" s="253"/>
      <c r="D61" s="253"/>
      <c r="E61" s="253"/>
      <c r="F61" s="253"/>
      <c r="G61" s="253"/>
    </row>
    <row r="62" spans="2:7" ht="12.75">
      <c r="B62" s="253"/>
      <c r="C62" s="253"/>
      <c r="D62" s="253"/>
      <c r="E62" s="253"/>
      <c r="F62" s="253"/>
      <c r="G62" s="253"/>
    </row>
    <row r="63" spans="2:7" ht="12.75">
      <c r="B63" s="253"/>
      <c r="C63" s="253"/>
      <c r="D63" s="253"/>
      <c r="E63" s="253"/>
      <c r="F63" s="253"/>
      <c r="G63" s="253"/>
    </row>
    <row r="64" spans="2:7" ht="12.75">
      <c r="B64" s="253"/>
      <c r="C64" s="253"/>
      <c r="D64" s="253"/>
      <c r="E64" s="253"/>
      <c r="F64" s="253"/>
      <c r="G64" s="253"/>
    </row>
    <row r="65" spans="2:7" ht="12.75">
      <c r="B65" s="253"/>
      <c r="C65" s="253"/>
      <c r="D65" s="253"/>
      <c r="E65" s="253"/>
      <c r="F65" s="253"/>
      <c r="G65" s="253"/>
    </row>
    <row r="66" spans="2:7" ht="12.75">
      <c r="B66" s="253"/>
      <c r="C66" s="253"/>
      <c r="D66" s="253"/>
      <c r="E66" s="253"/>
      <c r="F66" s="253"/>
      <c r="G66" s="253"/>
    </row>
    <row r="67" spans="2:7" ht="12.75">
      <c r="B67" s="253"/>
      <c r="C67" s="253"/>
      <c r="D67" s="253"/>
      <c r="E67" s="253"/>
      <c r="F67" s="253"/>
      <c r="G67" s="253"/>
    </row>
    <row r="68" spans="2:7" ht="12.75">
      <c r="B68" s="253"/>
      <c r="C68" s="253"/>
      <c r="D68" s="253"/>
      <c r="E68" s="253"/>
      <c r="F68" s="253"/>
      <c r="G68" s="253"/>
    </row>
    <row r="69" spans="2:7" ht="12.75">
      <c r="B69" s="253"/>
      <c r="C69" s="253"/>
      <c r="D69" s="253"/>
      <c r="E69" s="253"/>
      <c r="F69" s="253"/>
      <c r="G69" s="253"/>
    </row>
    <row r="70" spans="2:7" ht="12.75">
      <c r="B70" s="253"/>
      <c r="C70" s="253"/>
      <c r="D70" s="253"/>
      <c r="E70" s="253"/>
      <c r="F70" s="253"/>
      <c r="G70" s="253"/>
    </row>
    <row r="71" spans="2:7" ht="12.75">
      <c r="B71" s="253"/>
      <c r="C71" s="253"/>
      <c r="D71" s="253"/>
      <c r="E71" s="253"/>
      <c r="F71" s="253"/>
      <c r="G71" s="253"/>
    </row>
    <row r="72" spans="2:7" ht="12.75">
      <c r="B72" s="253"/>
      <c r="C72" s="253"/>
      <c r="D72" s="253"/>
      <c r="E72" s="253"/>
      <c r="F72" s="253"/>
      <c r="G72" s="253"/>
    </row>
    <row r="73" spans="2:7" ht="12.75">
      <c r="B73" s="253"/>
      <c r="C73" s="253"/>
      <c r="D73" s="253"/>
      <c r="E73" s="253"/>
      <c r="F73" s="253"/>
      <c r="G73" s="253"/>
    </row>
    <row r="74" spans="2:7" ht="12.75">
      <c r="B74" s="253"/>
      <c r="C74" s="253"/>
      <c r="D74" s="253"/>
      <c r="E74" s="253"/>
      <c r="F74" s="253"/>
      <c r="G74" s="253"/>
    </row>
    <row r="75" spans="2:7" ht="12.75">
      <c r="B75" s="253"/>
      <c r="C75" s="253"/>
      <c r="D75" s="253"/>
      <c r="E75" s="253"/>
      <c r="F75" s="253"/>
      <c r="G75" s="253"/>
    </row>
    <row r="76" spans="2:7" ht="12.75">
      <c r="B76" s="253"/>
      <c r="C76" s="253"/>
      <c r="D76" s="253"/>
      <c r="E76" s="253"/>
      <c r="F76" s="253"/>
      <c r="G76" s="253"/>
    </row>
  </sheetData>
  <sheetProtection/>
  <mergeCells count="29">
    <mergeCell ref="D26:D27"/>
    <mergeCell ref="E26:E27"/>
    <mergeCell ref="B39:C39"/>
    <mergeCell ref="B42:G43"/>
    <mergeCell ref="B33:B34"/>
    <mergeCell ref="C33:C34"/>
    <mergeCell ref="D33:D34"/>
    <mergeCell ref="E33:E34"/>
    <mergeCell ref="F33:F34"/>
    <mergeCell ref="G33:G34"/>
    <mergeCell ref="F26:F27"/>
    <mergeCell ref="G26:G27"/>
    <mergeCell ref="B12:B13"/>
    <mergeCell ref="C12:C13"/>
    <mergeCell ref="D12:D13"/>
    <mergeCell ref="F12:F13"/>
    <mergeCell ref="G12:G13"/>
    <mergeCell ref="E12:E13"/>
    <mergeCell ref="B26:B27"/>
    <mergeCell ref="C26:C27"/>
    <mergeCell ref="B3:C3"/>
    <mergeCell ref="B5:G5"/>
    <mergeCell ref="B6:G6"/>
    <mergeCell ref="B9:B10"/>
    <mergeCell ref="C9:C10"/>
    <mergeCell ref="D9:D10"/>
    <mergeCell ref="E9:E10"/>
    <mergeCell ref="F9:F10"/>
    <mergeCell ref="G9:G10"/>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70" zoomScaleNormal="70" zoomScalePageLayoutView="0" workbookViewId="0" topLeftCell="A1">
      <selection activeCell="J11" sqref="J11"/>
    </sheetView>
  </sheetViews>
  <sheetFormatPr defaultColWidth="9.140625" defaultRowHeight="12.75"/>
  <cols>
    <col min="1" max="1" width="9.140625" style="28" customWidth="1"/>
    <col min="2" max="2" width="20.421875" style="28" customWidth="1"/>
    <col min="3" max="3" width="95.57421875" style="28" customWidth="1"/>
    <col min="4" max="4" width="9.8515625" style="28" customWidth="1"/>
    <col min="5" max="7" width="20.7109375" style="28" customWidth="1"/>
    <col min="8" max="8" width="20.7109375" style="31" customWidth="1"/>
    <col min="9" max="9" width="20.7109375" style="32" customWidth="1"/>
    <col min="10" max="10" width="9.140625" style="28" customWidth="1"/>
    <col min="11" max="11" width="10.7109375" style="28" bestFit="1" customWidth="1"/>
    <col min="12" max="16384" width="9.140625" style="28" customWidth="1"/>
  </cols>
  <sheetData>
    <row r="2" spans="2:4" s="2" customFormat="1" ht="15.75">
      <c r="B2" s="531" t="s">
        <v>760</v>
      </c>
      <c r="C2" s="531"/>
      <c r="D2" s="28"/>
    </row>
    <row r="3" spans="2:9" s="2" customFormat="1" ht="15.75">
      <c r="B3" s="531" t="s">
        <v>761</v>
      </c>
      <c r="C3" s="531"/>
      <c r="D3" s="28"/>
      <c r="I3" s="4" t="s">
        <v>653</v>
      </c>
    </row>
    <row r="5" spans="2:9" ht="30" customHeight="1">
      <c r="B5" s="544" t="s">
        <v>823</v>
      </c>
      <c r="C5" s="544"/>
      <c r="D5" s="544"/>
      <c r="E5" s="544"/>
      <c r="F5" s="544"/>
      <c r="G5" s="544"/>
      <c r="H5" s="544"/>
      <c r="I5" s="544"/>
    </row>
    <row r="6" spans="2:9" ht="26.25" customHeight="1" thickBot="1">
      <c r="B6" s="29"/>
      <c r="C6" s="30"/>
      <c r="D6" s="30"/>
      <c r="E6" s="30"/>
      <c r="F6" s="30"/>
      <c r="G6" s="30"/>
      <c r="I6" s="135" t="s">
        <v>289</v>
      </c>
    </row>
    <row r="7" spans="2:9" s="55" customFormat="1" ht="42" customHeight="1">
      <c r="B7" s="545" t="s">
        <v>93</v>
      </c>
      <c r="C7" s="547" t="s">
        <v>94</v>
      </c>
      <c r="D7" s="549" t="s">
        <v>137</v>
      </c>
      <c r="E7" s="540" t="s">
        <v>798</v>
      </c>
      <c r="F7" s="552" t="s">
        <v>799</v>
      </c>
      <c r="G7" s="540" t="s">
        <v>824</v>
      </c>
      <c r="H7" s="541"/>
      <c r="I7" s="542" t="s">
        <v>825</v>
      </c>
    </row>
    <row r="8" spans="2:9" s="56" customFormat="1" ht="50.25" customHeight="1" thickBot="1">
      <c r="B8" s="546"/>
      <c r="C8" s="548"/>
      <c r="D8" s="550"/>
      <c r="E8" s="551"/>
      <c r="F8" s="553"/>
      <c r="G8" s="145" t="s">
        <v>101</v>
      </c>
      <c r="H8" s="145" t="s">
        <v>102</v>
      </c>
      <c r="I8" s="543"/>
    </row>
    <row r="9" spans="2:9" s="58" customFormat="1" ht="34.5" customHeight="1">
      <c r="B9" s="142"/>
      <c r="C9" s="143" t="s">
        <v>95</v>
      </c>
      <c r="D9" s="144"/>
      <c r="E9" s="227"/>
      <c r="F9" s="227"/>
      <c r="G9" s="227"/>
      <c r="H9" s="475"/>
      <c r="I9" s="217"/>
    </row>
    <row r="10" spans="2:9" s="58" customFormat="1" ht="34.5" customHeight="1">
      <c r="B10" s="89">
        <v>0</v>
      </c>
      <c r="C10" s="85" t="s">
        <v>290</v>
      </c>
      <c r="D10" s="86" t="s">
        <v>155</v>
      </c>
      <c r="E10" s="228"/>
      <c r="F10" s="228"/>
      <c r="G10" s="228"/>
      <c r="H10" s="476"/>
      <c r="I10" s="218"/>
    </row>
    <row r="11" spans="2:9" s="58" customFormat="1" ht="34.5" customHeight="1">
      <c r="B11" s="89"/>
      <c r="C11" s="85" t="s">
        <v>291</v>
      </c>
      <c r="D11" s="86" t="s">
        <v>156</v>
      </c>
      <c r="E11" s="219">
        <v>2066897</v>
      </c>
      <c r="F11" s="219">
        <v>2477822</v>
      </c>
      <c r="G11" s="219">
        <v>2477822</v>
      </c>
      <c r="H11" s="473">
        <v>2205598</v>
      </c>
      <c r="I11" s="341">
        <f>H11/F11</f>
        <v>0.8901357724646888</v>
      </c>
    </row>
    <row r="12" spans="2:9" s="58" customFormat="1" ht="34.5" customHeight="1">
      <c r="B12" s="89">
        <v>1</v>
      </c>
      <c r="C12" s="85" t="s">
        <v>292</v>
      </c>
      <c r="D12" s="86" t="s">
        <v>157</v>
      </c>
      <c r="E12" s="219">
        <v>9</v>
      </c>
      <c r="F12" s="219">
        <v>393</v>
      </c>
      <c r="G12" s="219">
        <v>393</v>
      </c>
      <c r="H12" s="476">
        <v>390</v>
      </c>
      <c r="I12" s="341">
        <f>H12/F12</f>
        <v>0.9923664122137404</v>
      </c>
    </row>
    <row r="13" spans="2:9" s="58" customFormat="1" ht="34.5" customHeight="1">
      <c r="B13" s="89" t="s">
        <v>293</v>
      </c>
      <c r="C13" s="87" t="s">
        <v>294</v>
      </c>
      <c r="D13" s="86" t="s">
        <v>158</v>
      </c>
      <c r="E13" s="219"/>
      <c r="F13" s="219"/>
      <c r="G13" s="219"/>
      <c r="H13" s="473"/>
      <c r="I13" s="341"/>
    </row>
    <row r="14" spans="2:9" s="58" customFormat="1" ht="34.5" customHeight="1">
      <c r="B14" s="89" t="s">
        <v>295</v>
      </c>
      <c r="C14" s="87" t="s">
        <v>296</v>
      </c>
      <c r="D14" s="86" t="s">
        <v>159</v>
      </c>
      <c r="E14" s="219">
        <v>9</v>
      </c>
      <c r="F14" s="219">
        <v>393</v>
      </c>
      <c r="G14" s="219">
        <v>393</v>
      </c>
      <c r="H14" s="476">
        <v>390</v>
      </c>
      <c r="I14" s="341">
        <f>H14/F14</f>
        <v>0.9923664122137404</v>
      </c>
    </row>
    <row r="15" spans="2:9" s="58" customFormat="1" ht="34.5" customHeight="1">
      <c r="B15" s="89" t="s">
        <v>297</v>
      </c>
      <c r="C15" s="87" t="s">
        <v>298</v>
      </c>
      <c r="D15" s="86" t="s">
        <v>160</v>
      </c>
      <c r="E15" s="219"/>
      <c r="F15" s="219"/>
      <c r="G15" s="219"/>
      <c r="H15" s="473"/>
      <c r="I15" s="341"/>
    </row>
    <row r="16" spans="2:9" s="58" customFormat="1" ht="34.5" customHeight="1">
      <c r="B16" s="90" t="s">
        <v>299</v>
      </c>
      <c r="C16" s="87" t="s">
        <v>300</v>
      </c>
      <c r="D16" s="86" t="s">
        <v>161</v>
      </c>
      <c r="E16" s="219"/>
      <c r="F16" s="219"/>
      <c r="G16" s="219"/>
      <c r="H16" s="473"/>
      <c r="I16" s="341"/>
    </row>
    <row r="17" spans="2:9" s="58" customFormat="1" ht="34.5" customHeight="1">
      <c r="B17" s="90" t="s">
        <v>301</v>
      </c>
      <c r="C17" s="87" t="s">
        <v>302</v>
      </c>
      <c r="D17" s="86" t="s">
        <v>162</v>
      </c>
      <c r="E17" s="371"/>
      <c r="F17" s="219"/>
      <c r="G17" s="219"/>
      <c r="H17" s="473"/>
      <c r="I17" s="341"/>
    </row>
    <row r="18" spans="2:9" s="58" customFormat="1" ht="34.5" customHeight="1">
      <c r="B18" s="90" t="s">
        <v>303</v>
      </c>
      <c r="C18" s="87" t="s">
        <v>304</v>
      </c>
      <c r="D18" s="86" t="s">
        <v>665</v>
      </c>
      <c r="E18" s="371"/>
      <c r="F18" s="219"/>
      <c r="G18" s="219"/>
      <c r="H18" s="476"/>
      <c r="I18" s="341"/>
    </row>
    <row r="19" spans="2:9" s="58" customFormat="1" ht="34.5" customHeight="1">
      <c r="B19" s="91">
        <v>2</v>
      </c>
      <c r="C19" s="85" t="s">
        <v>305</v>
      </c>
      <c r="D19" s="86" t="s">
        <v>140</v>
      </c>
      <c r="E19" s="371">
        <v>2066888</v>
      </c>
      <c r="F19" s="219">
        <v>2477429</v>
      </c>
      <c r="G19" s="219">
        <v>2477429</v>
      </c>
      <c r="H19" s="473">
        <f>SUM(H20:H27)</f>
        <v>2205208</v>
      </c>
      <c r="I19" s="341">
        <f>H19/F19</f>
        <v>0.8901195553939184</v>
      </c>
    </row>
    <row r="20" spans="2:9" s="58" customFormat="1" ht="34.5" customHeight="1">
      <c r="B20" s="89" t="s">
        <v>306</v>
      </c>
      <c r="C20" s="87" t="s">
        <v>307</v>
      </c>
      <c r="D20" s="86" t="s">
        <v>139</v>
      </c>
      <c r="E20" s="371"/>
      <c r="F20" s="219"/>
      <c r="G20" s="219"/>
      <c r="H20" s="473"/>
      <c r="I20" s="341"/>
    </row>
    <row r="21" spans="2:9" s="58" customFormat="1" ht="34.5" customHeight="1">
      <c r="B21" s="90" t="s">
        <v>308</v>
      </c>
      <c r="C21" s="87" t="s">
        <v>309</v>
      </c>
      <c r="D21" s="86" t="s">
        <v>96</v>
      </c>
      <c r="E21" s="371"/>
      <c r="F21" s="219"/>
      <c r="G21" s="219"/>
      <c r="H21" s="476"/>
      <c r="I21" s="341"/>
    </row>
    <row r="22" spans="2:9" s="58" customFormat="1" ht="34.5" customHeight="1">
      <c r="B22" s="89" t="s">
        <v>310</v>
      </c>
      <c r="C22" s="87" t="s">
        <v>311</v>
      </c>
      <c r="D22" s="86" t="s">
        <v>163</v>
      </c>
      <c r="E22" s="371">
        <v>26382</v>
      </c>
      <c r="F22" s="219">
        <v>30469</v>
      </c>
      <c r="G22" s="219">
        <v>30469</v>
      </c>
      <c r="H22" s="473">
        <v>26363</v>
      </c>
      <c r="I22" s="341">
        <f>H22/F22</f>
        <v>0.8652400800813942</v>
      </c>
    </row>
    <row r="23" spans="2:9" s="58" customFormat="1" ht="34.5" customHeight="1">
      <c r="B23" s="89" t="s">
        <v>312</v>
      </c>
      <c r="C23" s="87" t="s">
        <v>313</v>
      </c>
      <c r="D23" s="86" t="s">
        <v>164</v>
      </c>
      <c r="E23" s="371"/>
      <c r="F23" s="219"/>
      <c r="G23" s="219"/>
      <c r="H23" s="473"/>
      <c r="I23" s="341"/>
    </row>
    <row r="24" spans="2:9" s="58" customFormat="1" ht="34.5" customHeight="1">
      <c r="B24" s="89" t="s">
        <v>314</v>
      </c>
      <c r="C24" s="87" t="s">
        <v>315</v>
      </c>
      <c r="D24" s="86" t="s">
        <v>165</v>
      </c>
      <c r="E24" s="371"/>
      <c r="F24" s="219"/>
      <c r="G24" s="219"/>
      <c r="H24" s="476"/>
      <c r="I24" s="341"/>
    </row>
    <row r="25" spans="2:9" s="58" customFormat="1" ht="34.5" customHeight="1">
      <c r="B25" s="89" t="s">
        <v>316</v>
      </c>
      <c r="C25" s="87" t="s">
        <v>317</v>
      </c>
      <c r="D25" s="86" t="s">
        <v>141</v>
      </c>
      <c r="E25" s="371">
        <v>2040506</v>
      </c>
      <c r="F25" s="219">
        <v>2446960</v>
      </c>
      <c r="G25" s="219">
        <v>2446960</v>
      </c>
      <c r="H25" s="473">
        <v>2178845</v>
      </c>
      <c r="I25" s="341">
        <f>H25/F25</f>
        <v>0.8904293490698663</v>
      </c>
    </row>
    <row r="26" spans="2:9" s="58" customFormat="1" ht="34.5" customHeight="1">
      <c r="B26" s="89" t="s">
        <v>318</v>
      </c>
      <c r="C26" s="87" t="s">
        <v>319</v>
      </c>
      <c r="D26" s="86" t="s">
        <v>166</v>
      </c>
      <c r="E26" s="371"/>
      <c r="F26" s="219"/>
      <c r="G26" s="219"/>
      <c r="H26" s="473"/>
      <c r="I26" s="341"/>
    </row>
    <row r="27" spans="2:9" s="58" customFormat="1" ht="34.5" customHeight="1">
      <c r="B27" s="89" t="s">
        <v>320</v>
      </c>
      <c r="C27" s="87" t="s">
        <v>321</v>
      </c>
      <c r="D27" s="86" t="s">
        <v>138</v>
      </c>
      <c r="E27" s="371"/>
      <c r="F27" s="219"/>
      <c r="G27" s="219"/>
      <c r="H27" s="473"/>
      <c r="I27" s="341"/>
    </row>
    <row r="28" spans="2:9" s="58" customFormat="1" ht="34.5" customHeight="1">
      <c r="B28" s="91">
        <v>3</v>
      </c>
      <c r="C28" s="85" t="s">
        <v>322</v>
      </c>
      <c r="D28" s="86" t="s">
        <v>148</v>
      </c>
      <c r="E28" s="371"/>
      <c r="F28" s="219"/>
      <c r="G28" s="219"/>
      <c r="H28" s="473"/>
      <c r="I28" s="341"/>
    </row>
    <row r="29" spans="2:9" s="58" customFormat="1" ht="34.5" customHeight="1">
      <c r="B29" s="89" t="s">
        <v>323</v>
      </c>
      <c r="C29" s="87" t="s">
        <v>324</v>
      </c>
      <c r="D29" s="86" t="s">
        <v>167</v>
      </c>
      <c r="E29" s="219"/>
      <c r="F29" s="219"/>
      <c r="G29" s="219"/>
      <c r="H29" s="473"/>
      <c r="I29" s="341"/>
    </row>
    <row r="30" spans="2:9" s="58" customFormat="1" ht="34.5" customHeight="1">
      <c r="B30" s="90" t="s">
        <v>325</v>
      </c>
      <c r="C30" s="87" t="s">
        <v>326</v>
      </c>
      <c r="D30" s="86" t="s">
        <v>168</v>
      </c>
      <c r="E30" s="219"/>
      <c r="F30" s="219"/>
      <c r="G30" s="219"/>
      <c r="H30" s="473"/>
      <c r="I30" s="341"/>
    </row>
    <row r="31" spans="2:9" s="58" customFormat="1" ht="34.5" customHeight="1">
      <c r="B31" s="90" t="s">
        <v>327</v>
      </c>
      <c r="C31" s="87" t="s">
        <v>328</v>
      </c>
      <c r="D31" s="86" t="s">
        <v>169</v>
      </c>
      <c r="E31" s="219"/>
      <c r="F31" s="219"/>
      <c r="G31" s="219"/>
      <c r="H31" s="476"/>
      <c r="I31" s="341"/>
    </row>
    <row r="32" spans="2:9" s="58" customFormat="1" ht="34.5" customHeight="1">
      <c r="B32" s="90" t="s">
        <v>329</v>
      </c>
      <c r="C32" s="87" t="s">
        <v>330</v>
      </c>
      <c r="D32" s="86" t="s">
        <v>170</v>
      </c>
      <c r="E32" s="219"/>
      <c r="F32" s="219"/>
      <c r="G32" s="219"/>
      <c r="H32" s="473"/>
      <c r="I32" s="341"/>
    </row>
    <row r="33" spans="2:9" s="58" customFormat="1" ht="34.5" customHeight="1">
      <c r="B33" s="92" t="s">
        <v>331</v>
      </c>
      <c r="C33" s="85" t="s">
        <v>332</v>
      </c>
      <c r="D33" s="86" t="s">
        <v>171</v>
      </c>
      <c r="E33" s="219"/>
      <c r="F33" s="219"/>
      <c r="G33" s="219"/>
      <c r="H33" s="476"/>
      <c r="I33" s="341"/>
    </row>
    <row r="34" spans="2:9" s="58" customFormat="1" ht="34.5" customHeight="1">
      <c r="B34" s="90" t="s">
        <v>333</v>
      </c>
      <c r="C34" s="87" t="s">
        <v>334</v>
      </c>
      <c r="D34" s="86" t="s">
        <v>172</v>
      </c>
      <c r="E34" s="219"/>
      <c r="F34" s="219"/>
      <c r="G34" s="219"/>
      <c r="H34" s="473"/>
      <c r="I34" s="341"/>
    </row>
    <row r="35" spans="2:9" s="58" customFormat="1" ht="34.5" customHeight="1">
      <c r="B35" s="90" t="s">
        <v>335</v>
      </c>
      <c r="C35" s="87" t="s">
        <v>336</v>
      </c>
      <c r="D35" s="86" t="s">
        <v>337</v>
      </c>
      <c r="E35" s="219"/>
      <c r="F35" s="219"/>
      <c r="G35" s="219"/>
      <c r="H35" s="476"/>
      <c r="I35" s="341"/>
    </row>
    <row r="36" spans="2:9" s="58" customFormat="1" ht="34.5" customHeight="1">
      <c r="B36" s="90" t="s">
        <v>338</v>
      </c>
      <c r="C36" s="87" t="s">
        <v>339</v>
      </c>
      <c r="D36" s="86" t="s">
        <v>340</v>
      </c>
      <c r="E36" s="219"/>
      <c r="F36" s="219"/>
      <c r="G36" s="219"/>
      <c r="H36" s="476"/>
      <c r="I36" s="341"/>
    </row>
    <row r="37" spans="2:9" s="58" customFormat="1" ht="34.5" customHeight="1">
      <c r="B37" s="90" t="s">
        <v>341</v>
      </c>
      <c r="C37" s="87" t="s">
        <v>342</v>
      </c>
      <c r="D37" s="86" t="s">
        <v>343</v>
      </c>
      <c r="E37" s="219"/>
      <c r="F37" s="219"/>
      <c r="G37" s="219"/>
      <c r="H37" s="473"/>
      <c r="I37" s="341"/>
    </row>
    <row r="38" spans="2:9" s="58" customFormat="1" ht="34.5" customHeight="1">
      <c r="B38" s="90" t="s">
        <v>341</v>
      </c>
      <c r="C38" s="87" t="s">
        <v>344</v>
      </c>
      <c r="D38" s="86" t="s">
        <v>345</v>
      </c>
      <c r="E38" s="219"/>
      <c r="F38" s="219"/>
      <c r="G38" s="219"/>
      <c r="H38" s="473"/>
      <c r="I38" s="341"/>
    </row>
    <row r="39" spans="2:9" s="58" customFormat="1" ht="34.5" customHeight="1">
      <c r="B39" s="90" t="s">
        <v>346</v>
      </c>
      <c r="C39" s="87" t="s">
        <v>347</v>
      </c>
      <c r="D39" s="86" t="s">
        <v>348</v>
      </c>
      <c r="E39" s="219"/>
      <c r="F39" s="219"/>
      <c r="G39" s="219"/>
      <c r="H39" s="473"/>
      <c r="I39" s="341"/>
    </row>
    <row r="40" spans="2:9" s="58" customFormat="1" ht="34.5" customHeight="1">
      <c r="B40" s="90" t="s">
        <v>346</v>
      </c>
      <c r="C40" s="87" t="s">
        <v>349</v>
      </c>
      <c r="D40" s="86" t="s">
        <v>350</v>
      </c>
      <c r="E40" s="219"/>
      <c r="F40" s="219"/>
      <c r="G40" s="219"/>
      <c r="H40" s="473"/>
      <c r="I40" s="341"/>
    </row>
    <row r="41" spans="2:9" s="58" customFormat="1" ht="34.5" customHeight="1">
      <c r="B41" s="90" t="s">
        <v>351</v>
      </c>
      <c r="C41" s="87" t="s">
        <v>352</v>
      </c>
      <c r="D41" s="86" t="s">
        <v>353</v>
      </c>
      <c r="E41" s="219"/>
      <c r="F41" s="219"/>
      <c r="G41" s="219"/>
      <c r="H41" s="473"/>
      <c r="I41" s="341"/>
    </row>
    <row r="42" spans="2:9" s="58" customFormat="1" ht="34.5" customHeight="1">
      <c r="B42" s="90" t="s">
        <v>354</v>
      </c>
      <c r="C42" s="87" t="s">
        <v>355</v>
      </c>
      <c r="D42" s="86" t="s">
        <v>356</v>
      </c>
      <c r="E42" s="219"/>
      <c r="F42" s="219"/>
      <c r="G42" s="219"/>
      <c r="H42" s="473"/>
      <c r="I42" s="341"/>
    </row>
    <row r="43" spans="2:9" s="58" customFormat="1" ht="34.5" customHeight="1">
      <c r="B43" s="92">
        <v>5</v>
      </c>
      <c r="C43" s="85" t="s">
        <v>357</v>
      </c>
      <c r="D43" s="86" t="s">
        <v>358</v>
      </c>
      <c r="E43" s="219"/>
      <c r="F43" s="219"/>
      <c r="G43" s="219"/>
      <c r="H43" s="473"/>
      <c r="I43" s="341"/>
    </row>
    <row r="44" spans="2:9" s="58" customFormat="1" ht="34.5" customHeight="1">
      <c r="B44" s="90" t="s">
        <v>359</v>
      </c>
      <c r="C44" s="87" t="s">
        <v>360</v>
      </c>
      <c r="D44" s="86" t="s">
        <v>361</v>
      </c>
      <c r="E44" s="219"/>
      <c r="F44" s="219"/>
      <c r="G44" s="219"/>
      <c r="H44" s="473"/>
      <c r="I44" s="341"/>
    </row>
    <row r="45" spans="2:9" s="58" customFormat="1" ht="34.5" customHeight="1">
      <c r="B45" s="90" t="s">
        <v>362</v>
      </c>
      <c r="C45" s="87" t="s">
        <v>363</v>
      </c>
      <c r="D45" s="86" t="s">
        <v>364</v>
      </c>
      <c r="E45" s="219"/>
      <c r="F45" s="219"/>
      <c r="G45" s="219"/>
      <c r="H45" s="473"/>
      <c r="I45" s="341"/>
    </row>
    <row r="46" spans="2:9" s="58" customFormat="1" ht="34.5" customHeight="1">
      <c r="B46" s="90" t="s">
        <v>365</v>
      </c>
      <c r="C46" s="87" t="s">
        <v>366</v>
      </c>
      <c r="D46" s="86" t="s">
        <v>367</v>
      </c>
      <c r="E46" s="219"/>
      <c r="F46" s="219"/>
      <c r="G46" s="219"/>
      <c r="H46" s="476"/>
      <c r="I46" s="341"/>
    </row>
    <row r="47" spans="2:9" s="58" customFormat="1" ht="34.5" customHeight="1">
      <c r="B47" s="90" t="s">
        <v>679</v>
      </c>
      <c r="C47" s="87" t="s">
        <v>368</v>
      </c>
      <c r="D47" s="86" t="s">
        <v>369</v>
      </c>
      <c r="E47" s="219"/>
      <c r="F47" s="219"/>
      <c r="G47" s="219"/>
      <c r="H47" s="473"/>
      <c r="I47" s="341"/>
    </row>
    <row r="48" spans="2:9" s="58" customFormat="1" ht="34.5" customHeight="1">
      <c r="B48" s="90" t="s">
        <v>370</v>
      </c>
      <c r="C48" s="87" t="s">
        <v>371</v>
      </c>
      <c r="D48" s="86" t="s">
        <v>372</v>
      </c>
      <c r="E48" s="219"/>
      <c r="F48" s="219"/>
      <c r="G48" s="219"/>
      <c r="H48" s="476"/>
      <c r="I48" s="341"/>
    </row>
    <row r="49" spans="2:9" s="58" customFormat="1" ht="34.5" customHeight="1">
      <c r="B49" s="90" t="s">
        <v>373</v>
      </c>
      <c r="C49" s="87" t="s">
        <v>374</v>
      </c>
      <c r="D49" s="86" t="s">
        <v>375</v>
      </c>
      <c r="E49" s="219"/>
      <c r="F49" s="219"/>
      <c r="G49" s="219"/>
      <c r="H49" s="473"/>
      <c r="I49" s="341"/>
    </row>
    <row r="50" spans="2:9" s="58" customFormat="1" ht="34.5" customHeight="1">
      <c r="B50" s="90" t="s">
        <v>376</v>
      </c>
      <c r="C50" s="87" t="s">
        <v>377</v>
      </c>
      <c r="D50" s="86" t="s">
        <v>378</v>
      </c>
      <c r="E50" s="219"/>
      <c r="F50" s="219"/>
      <c r="G50" s="219"/>
      <c r="H50" s="473"/>
      <c r="I50" s="341"/>
    </row>
    <row r="51" spans="2:9" s="58" customFormat="1" ht="34.5" customHeight="1">
      <c r="B51" s="92">
        <v>288</v>
      </c>
      <c r="C51" s="85" t="s">
        <v>195</v>
      </c>
      <c r="D51" s="86" t="s">
        <v>379</v>
      </c>
      <c r="E51" s="219"/>
      <c r="F51" s="219"/>
      <c r="G51" s="219"/>
      <c r="H51" s="476"/>
      <c r="I51" s="341"/>
    </row>
    <row r="52" spans="2:9" s="58" customFormat="1" ht="34.5" customHeight="1">
      <c r="B52" s="92"/>
      <c r="C52" s="85" t="s">
        <v>380</v>
      </c>
      <c r="D52" s="86" t="s">
        <v>381</v>
      </c>
      <c r="E52" s="219">
        <v>9851</v>
      </c>
      <c r="F52" s="219">
        <v>3529</v>
      </c>
      <c r="G52" s="219">
        <v>3529</v>
      </c>
      <c r="H52" s="473">
        <v>29950</v>
      </c>
      <c r="I52" s="341">
        <f>H52/F52</f>
        <v>8.48682346273732</v>
      </c>
    </row>
    <row r="53" spans="2:9" s="58" customFormat="1" ht="34.5" customHeight="1">
      <c r="B53" s="92" t="s">
        <v>382</v>
      </c>
      <c r="C53" s="85" t="s">
        <v>383</v>
      </c>
      <c r="D53" s="86" t="s">
        <v>384</v>
      </c>
      <c r="E53" s="219"/>
      <c r="F53" s="219"/>
      <c r="G53" s="219"/>
      <c r="H53" s="473">
        <v>4488</v>
      </c>
      <c r="I53" s="341"/>
    </row>
    <row r="54" spans="2:9" s="58" customFormat="1" ht="34.5" customHeight="1">
      <c r="B54" s="90">
        <v>10</v>
      </c>
      <c r="C54" s="87" t="s">
        <v>385</v>
      </c>
      <c r="D54" s="86" t="s">
        <v>386</v>
      </c>
      <c r="E54" s="219"/>
      <c r="F54" s="219"/>
      <c r="G54" s="219"/>
      <c r="H54" s="473"/>
      <c r="I54" s="341"/>
    </row>
    <row r="55" spans="2:9" s="58" customFormat="1" ht="34.5" customHeight="1">
      <c r="B55" s="90">
        <v>11</v>
      </c>
      <c r="C55" s="87" t="s">
        <v>387</v>
      </c>
      <c r="D55" s="86" t="s">
        <v>388</v>
      </c>
      <c r="E55" s="219"/>
      <c r="F55" s="219"/>
      <c r="G55" s="219"/>
      <c r="H55" s="473"/>
      <c r="I55" s="341"/>
    </row>
    <row r="56" spans="2:9" s="58" customFormat="1" ht="34.5" customHeight="1">
      <c r="B56" s="90">
        <v>12</v>
      </c>
      <c r="C56" s="87" t="s">
        <v>389</v>
      </c>
      <c r="D56" s="86" t="s">
        <v>390</v>
      </c>
      <c r="E56" s="219"/>
      <c r="F56" s="219"/>
      <c r="G56" s="219"/>
      <c r="H56" s="473"/>
      <c r="I56" s="341"/>
    </row>
    <row r="57" spans="2:9" s="58" customFormat="1" ht="34.5" customHeight="1">
      <c r="B57" s="90">
        <v>13</v>
      </c>
      <c r="C57" s="87" t="s">
        <v>391</v>
      </c>
      <c r="D57" s="86" t="s">
        <v>392</v>
      </c>
      <c r="E57" s="219"/>
      <c r="F57" s="219"/>
      <c r="G57" s="219"/>
      <c r="H57" s="473"/>
      <c r="I57" s="341"/>
    </row>
    <row r="58" spans="2:9" s="58" customFormat="1" ht="34.5" customHeight="1">
      <c r="B58" s="90">
        <v>14</v>
      </c>
      <c r="C58" s="87" t="s">
        <v>393</v>
      </c>
      <c r="D58" s="86" t="s">
        <v>394</v>
      </c>
      <c r="E58" s="219"/>
      <c r="F58" s="219"/>
      <c r="G58" s="219"/>
      <c r="H58" s="473"/>
      <c r="I58" s="341"/>
    </row>
    <row r="59" spans="2:9" s="58" customFormat="1" ht="34.5" customHeight="1">
      <c r="B59" s="90">
        <v>15</v>
      </c>
      <c r="C59" s="88" t="s">
        <v>395</v>
      </c>
      <c r="D59" s="86" t="s">
        <v>396</v>
      </c>
      <c r="E59" s="219"/>
      <c r="F59" s="219"/>
      <c r="G59" s="219"/>
      <c r="H59" s="476">
        <v>4488</v>
      </c>
      <c r="I59" s="341"/>
    </row>
    <row r="60" spans="2:9" s="58" customFormat="1" ht="34.5" customHeight="1">
      <c r="B60" s="92"/>
      <c r="C60" s="85" t="s">
        <v>397</v>
      </c>
      <c r="D60" s="86" t="s">
        <v>398</v>
      </c>
      <c r="E60" s="219">
        <v>982</v>
      </c>
      <c r="F60" s="219">
        <v>541</v>
      </c>
      <c r="G60" s="219">
        <v>541</v>
      </c>
      <c r="H60" s="473">
        <v>801</v>
      </c>
      <c r="I60" s="341"/>
    </row>
    <row r="61" spans="2:9" s="57" customFormat="1" ht="34.5" customHeight="1">
      <c r="B61" s="90" t="s">
        <v>399</v>
      </c>
      <c r="C61" s="87" t="s">
        <v>400</v>
      </c>
      <c r="D61" s="86" t="s">
        <v>401</v>
      </c>
      <c r="E61" s="219"/>
      <c r="F61" s="219"/>
      <c r="G61" s="219"/>
      <c r="H61" s="473"/>
      <c r="I61" s="341"/>
    </row>
    <row r="62" spans="2:9" s="57" customFormat="1" ht="34.5" customHeight="1">
      <c r="B62" s="90" t="s">
        <v>402</v>
      </c>
      <c r="C62" s="87" t="s">
        <v>403</v>
      </c>
      <c r="D62" s="86" t="s">
        <v>404</v>
      </c>
      <c r="E62" s="336"/>
      <c r="F62" s="336"/>
      <c r="G62" s="336"/>
      <c r="H62" s="474"/>
      <c r="I62" s="341"/>
    </row>
    <row r="63" spans="2:9" s="58" customFormat="1" ht="34.5" customHeight="1">
      <c r="B63" s="90" t="s">
        <v>405</v>
      </c>
      <c r="C63" s="87" t="s">
        <v>406</v>
      </c>
      <c r="D63" s="86" t="s">
        <v>407</v>
      </c>
      <c r="E63" s="340"/>
      <c r="F63" s="219"/>
      <c r="G63" s="219"/>
      <c r="H63" s="477"/>
      <c r="I63" s="341"/>
    </row>
    <row r="64" spans="2:9" s="57" customFormat="1" ht="34.5" customHeight="1">
      <c r="B64" s="90" t="s">
        <v>408</v>
      </c>
      <c r="C64" s="87" t="s">
        <v>409</v>
      </c>
      <c r="D64" s="86" t="s">
        <v>410</v>
      </c>
      <c r="E64" s="219"/>
      <c r="F64" s="219"/>
      <c r="G64" s="219"/>
      <c r="H64" s="472"/>
      <c r="I64" s="341"/>
    </row>
    <row r="65" spans="2:9" ht="34.5" customHeight="1">
      <c r="B65" s="90" t="s">
        <v>411</v>
      </c>
      <c r="C65" s="87" t="s">
        <v>412</v>
      </c>
      <c r="D65" s="86" t="s">
        <v>413</v>
      </c>
      <c r="E65" s="336">
        <v>982</v>
      </c>
      <c r="F65" s="336">
        <v>541</v>
      </c>
      <c r="G65" s="336">
        <v>541</v>
      </c>
      <c r="H65" s="474">
        <v>801</v>
      </c>
      <c r="I65" s="341"/>
    </row>
    <row r="66" spans="2:9" ht="34.5" customHeight="1">
      <c r="B66" s="90" t="s">
        <v>414</v>
      </c>
      <c r="C66" s="87" t="s">
        <v>415</v>
      </c>
      <c r="D66" s="86" t="s">
        <v>416</v>
      </c>
      <c r="E66" s="336"/>
      <c r="F66" s="336"/>
      <c r="G66" s="336"/>
      <c r="H66" s="474"/>
      <c r="I66" s="341"/>
    </row>
    <row r="67" spans="2:9" ht="34.5" customHeight="1">
      <c r="B67" s="90" t="s">
        <v>417</v>
      </c>
      <c r="C67" s="87" t="s">
        <v>418</v>
      </c>
      <c r="D67" s="86" t="s">
        <v>419</v>
      </c>
      <c r="E67" s="336"/>
      <c r="F67" s="336"/>
      <c r="G67" s="336"/>
      <c r="H67" s="474"/>
      <c r="I67" s="341"/>
    </row>
    <row r="68" spans="2:9" ht="34.5" customHeight="1">
      <c r="B68" s="92">
        <v>21</v>
      </c>
      <c r="C68" s="85" t="s">
        <v>420</v>
      </c>
      <c r="D68" s="86" t="s">
        <v>421</v>
      </c>
      <c r="E68" s="336"/>
      <c r="F68" s="336"/>
      <c r="G68" s="336"/>
      <c r="H68" s="474"/>
      <c r="I68" s="341"/>
    </row>
    <row r="69" spans="2:9" ht="34.5" customHeight="1">
      <c r="B69" s="92">
        <v>22</v>
      </c>
      <c r="C69" s="85" t="s">
        <v>422</v>
      </c>
      <c r="D69" s="86" t="s">
        <v>423</v>
      </c>
      <c r="E69" s="336">
        <v>1187</v>
      </c>
      <c r="F69" s="336">
        <v>840</v>
      </c>
      <c r="G69" s="336">
        <v>840</v>
      </c>
      <c r="H69" s="474">
        <v>9280</v>
      </c>
      <c r="I69" s="341">
        <f>H69/F69</f>
        <v>11.047619047619047</v>
      </c>
    </row>
    <row r="70" spans="2:9" ht="34.5" customHeight="1">
      <c r="B70" s="92">
        <v>236</v>
      </c>
      <c r="C70" s="85" t="s">
        <v>424</v>
      </c>
      <c r="D70" s="86" t="s">
        <v>425</v>
      </c>
      <c r="E70" s="336"/>
      <c r="F70" s="336"/>
      <c r="G70" s="336"/>
      <c r="H70" s="474"/>
      <c r="I70" s="341"/>
    </row>
    <row r="71" spans="2:9" ht="34.5" customHeight="1">
      <c r="B71" s="92" t="s">
        <v>426</v>
      </c>
      <c r="C71" s="85" t="s">
        <v>427</v>
      </c>
      <c r="D71" s="86" t="s">
        <v>428</v>
      </c>
      <c r="E71" s="336">
        <v>21</v>
      </c>
      <c r="F71" s="336"/>
      <c r="G71" s="336"/>
      <c r="H71" s="474"/>
      <c r="I71" s="341"/>
    </row>
    <row r="72" spans="2:9" ht="34.5" customHeight="1">
      <c r="B72" s="90" t="s">
        <v>429</v>
      </c>
      <c r="C72" s="87" t="s">
        <v>430</v>
      </c>
      <c r="D72" s="86" t="s">
        <v>431</v>
      </c>
      <c r="E72" s="336"/>
      <c r="F72" s="336"/>
      <c r="G72" s="336"/>
      <c r="H72" s="474"/>
      <c r="I72" s="341"/>
    </row>
    <row r="73" spans="2:9" ht="34.5" customHeight="1">
      <c r="B73" s="90" t="s">
        <v>432</v>
      </c>
      <c r="C73" s="87" t="s">
        <v>433</v>
      </c>
      <c r="D73" s="86" t="s">
        <v>434</v>
      </c>
      <c r="E73" s="336"/>
      <c r="F73" s="336"/>
      <c r="G73" s="336"/>
      <c r="H73" s="474"/>
      <c r="I73" s="341"/>
    </row>
    <row r="74" spans="2:9" ht="34.5" customHeight="1">
      <c r="B74" s="90" t="s">
        <v>435</v>
      </c>
      <c r="C74" s="87" t="s">
        <v>436</v>
      </c>
      <c r="D74" s="86" t="s">
        <v>437</v>
      </c>
      <c r="E74" s="336">
        <v>21</v>
      </c>
      <c r="F74" s="336"/>
      <c r="G74" s="336"/>
      <c r="H74" s="474"/>
      <c r="I74" s="341"/>
    </row>
    <row r="75" spans="2:9" ht="34.5" customHeight="1">
      <c r="B75" s="90" t="s">
        <v>438</v>
      </c>
      <c r="C75" s="87" t="s">
        <v>439</v>
      </c>
      <c r="D75" s="86" t="s">
        <v>440</v>
      </c>
      <c r="E75" s="336"/>
      <c r="F75" s="336"/>
      <c r="G75" s="336"/>
      <c r="H75" s="474"/>
      <c r="I75" s="341"/>
    </row>
    <row r="76" spans="2:9" ht="34.5" customHeight="1">
      <c r="B76" s="90" t="s">
        <v>441</v>
      </c>
      <c r="C76" s="87" t="s">
        <v>442</v>
      </c>
      <c r="D76" s="86" t="s">
        <v>443</v>
      </c>
      <c r="E76" s="336"/>
      <c r="F76" s="336"/>
      <c r="G76" s="336"/>
      <c r="H76" s="474"/>
      <c r="I76" s="341"/>
    </row>
    <row r="77" spans="2:9" ht="34.5" customHeight="1">
      <c r="B77" s="92">
        <v>24</v>
      </c>
      <c r="C77" s="85" t="s">
        <v>444</v>
      </c>
      <c r="D77" s="86" t="s">
        <v>445</v>
      </c>
      <c r="E77" s="336">
        <v>7209</v>
      </c>
      <c r="F77" s="336">
        <v>1252</v>
      </c>
      <c r="G77" s="336">
        <v>1252</v>
      </c>
      <c r="H77" s="474">
        <v>12135</v>
      </c>
      <c r="I77" s="341">
        <f>H77/F77</f>
        <v>9.692492012779553</v>
      </c>
    </row>
    <row r="78" spans="2:9" ht="34.5" customHeight="1">
      <c r="B78" s="92">
        <v>27</v>
      </c>
      <c r="C78" s="85" t="s">
        <v>446</v>
      </c>
      <c r="D78" s="86" t="s">
        <v>447</v>
      </c>
      <c r="E78" s="336">
        <v>304</v>
      </c>
      <c r="F78" s="336">
        <v>700</v>
      </c>
      <c r="G78" s="336">
        <v>700</v>
      </c>
      <c r="H78" s="474">
        <v>2788</v>
      </c>
      <c r="I78" s="341">
        <f>H78/F78</f>
        <v>3.9828571428571427</v>
      </c>
    </row>
    <row r="79" spans="2:9" ht="34.5" customHeight="1">
      <c r="B79" s="92" t="s">
        <v>448</v>
      </c>
      <c r="C79" s="85" t="s">
        <v>449</v>
      </c>
      <c r="D79" s="86" t="s">
        <v>450</v>
      </c>
      <c r="E79" s="336">
        <v>148</v>
      </c>
      <c r="F79" s="336">
        <v>196</v>
      </c>
      <c r="G79" s="336">
        <v>196</v>
      </c>
      <c r="H79" s="474">
        <v>458</v>
      </c>
      <c r="I79" s="341"/>
    </row>
    <row r="80" spans="2:9" ht="34.5" customHeight="1">
      <c r="B80" s="92"/>
      <c r="C80" s="85" t="s">
        <v>451</v>
      </c>
      <c r="D80" s="86" t="s">
        <v>452</v>
      </c>
      <c r="E80" s="336">
        <v>2076748</v>
      </c>
      <c r="F80" s="336">
        <v>2481351</v>
      </c>
      <c r="G80" s="336">
        <v>2481351</v>
      </c>
      <c r="H80" s="474">
        <v>2235548</v>
      </c>
      <c r="I80" s="341">
        <f>H80/F80</f>
        <v>0.9009398509118621</v>
      </c>
    </row>
    <row r="81" spans="2:9" ht="34.5" customHeight="1">
      <c r="B81" s="92">
        <v>88</v>
      </c>
      <c r="C81" s="85" t="s">
        <v>453</v>
      </c>
      <c r="D81" s="86" t="s">
        <v>454</v>
      </c>
      <c r="E81" s="336">
        <v>7653</v>
      </c>
      <c r="F81" s="336"/>
      <c r="G81" s="336"/>
      <c r="H81" s="474"/>
      <c r="I81" s="341"/>
    </row>
    <row r="82" spans="2:9" ht="34.5" customHeight="1">
      <c r="B82" s="92"/>
      <c r="C82" s="85" t="s">
        <v>100</v>
      </c>
      <c r="D82" s="76"/>
      <c r="E82" s="336"/>
      <c r="F82" s="336"/>
      <c r="G82" s="336"/>
      <c r="H82" s="474"/>
      <c r="I82" s="341"/>
    </row>
    <row r="83" spans="2:9" ht="34.5" customHeight="1">
      <c r="B83" s="92"/>
      <c r="C83" s="85" t="s">
        <v>455</v>
      </c>
      <c r="D83" s="86" t="s">
        <v>456</v>
      </c>
      <c r="E83" s="336">
        <v>286</v>
      </c>
      <c r="F83" s="336">
        <v>281</v>
      </c>
      <c r="G83" s="336">
        <v>281</v>
      </c>
      <c r="H83" s="474">
        <v>281</v>
      </c>
      <c r="I83" s="341">
        <f>H83/F83</f>
        <v>1</v>
      </c>
    </row>
    <row r="84" spans="2:9" ht="34.5" customHeight="1">
      <c r="B84" s="92">
        <v>30</v>
      </c>
      <c r="C84" s="85" t="s">
        <v>457</v>
      </c>
      <c r="D84" s="86" t="s">
        <v>458</v>
      </c>
      <c r="E84" s="336">
        <v>84</v>
      </c>
      <c r="F84" s="336">
        <v>84</v>
      </c>
      <c r="G84" s="336">
        <v>84</v>
      </c>
      <c r="H84" s="474">
        <v>84</v>
      </c>
      <c r="I84" s="341">
        <f>H84/F84</f>
        <v>1</v>
      </c>
    </row>
    <row r="85" spans="2:9" ht="34.5" customHeight="1">
      <c r="B85" s="90">
        <v>300</v>
      </c>
      <c r="C85" s="87" t="s">
        <v>459</v>
      </c>
      <c r="D85" s="86" t="s">
        <v>460</v>
      </c>
      <c r="E85" s="336"/>
      <c r="F85" s="336"/>
      <c r="G85" s="336"/>
      <c r="H85" s="474"/>
      <c r="I85" s="341"/>
    </row>
    <row r="86" spans="2:9" ht="34.5" customHeight="1">
      <c r="B86" s="90">
        <v>301</v>
      </c>
      <c r="C86" s="87" t="s">
        <v>461</v>
      </c>
      <c r="D86" s="86" t="s">
        <v>462</v>
      </c>
      <c r="E86" s="336"/>
      <c r="F86" s="336">
        <v>84</v>
      </c>
      <c r="G86" s="336">
        <v>84</v>
      </c>
      <c r="H86" s="474">
        <v>84</v>
      </c>
      <c r="I86" s="341">
        <f>H86/F86</f>
        <v>1</v>
      </c>
    </row>
    <row r="87" spans="2:9" ht="34.5" customHeight="1">
      <c r="B87" s="90">
        <v>302</v>
      </c>
      <c r="C87" s="87" t="s">
        <v>463</v>
      </c>
      <c r="D87" s="86" t="s">
        <v>464</v>
      </c>
      <c r="E87" s="336">
        <v>84</v>
      </c>
      <c r="F87" s="336"/>
      <c r="G87" s="336"/>
      <c r="H87" s="474"/>
      <c r="I87" s="341"/>
    </row>
    <row r="88" spans="2:9" ht="34.5" customHeight="1">
      <c r="B88" s="90">
        <v>303</v>
      </c>
      <c r="C88" s="87" t="s">
        <v>465</v>
      </c>
      <c r="D88" s="86" t="s">
        <v>466</v>
      </c>
      <c r="E88" s="336"/>
      <c r="F88" s="336"/>
      <c r="G88" s="336"/>
      <c r="H88" s="474"/>
      <c r="I88" s="341"/>
    </row>
    <row r="89" spans="2:9" ht="34.5" customHeight="1">
      <c r="B89" s="90">
        <v>304</v>
      </c>
      <c r="C89" s="87" t="s">
        <v>467</v>
      </c>
      <c r="D89" s="86" t="s">
        <v>468</v>
      </c>
      <c r="E89" s="336"/>
      <c r="F89" s="336"/>
      <c r="G89" s="336"/>
      <c r="H89" s="474"/>
      <c r="I89" s="341"/>
    </row>
    <row r="90" spans="2:9" ht="34.5" customHeight="1">
      <c r="B90" s="90">
        <v>305</v>
      </c>
      <c r="C90" s="87" t="s">
        <v>469</v>
      </c>
      <c r="D90" s="86" t="s">
        <v>470</v>
      </c>
      <c r="E90" s="336"/>
      <c r="F90" s="336"/>
      <c r="G90" s="336"/>
      <c r="H90" s="474"/>
      <c r="I90" s="341"/>
    </row>
    <row r="91" spans="2:9" ht="34.5" customHeight="1">
      <c r="B91" s="90">
        <v>306</v>
      </c>
      <c r="C91" s="87" t="s">
        <v>471</v>
      </c>
      <c r="D91" s="86" t="s">
        <v>472</v>
      </c>
      <c r="E91" s="336"/>
      <c r="F91" s="336"/>
      <c r="G91" s="336"/>
      <c r="H91" s="474"/>
      <c r="I91" s="341"/>
    </row>
    <row r="92" spans="2:9" ht="34.5" customHeight="1">
      <c r="B92" s="90">
        <v>309</v>
      </c>
      <c r="C92" s="87" t="s">
        <v>473</v>
      </c>
      <c r="D92" s="86" t="s">
        <v>474</v>
      </c>
      <c r="E92" s="336"/>
      <c r="F92" s="336"/>
      <c r="G92" s="336"/>
      <c r="H92" s="474"/>
      <c r="I92" s="341"/>
    </row>
    <row r="93" spans="2:9" ht="34.5" customHeight="1">
      <c r="B93" s="92">
        <v>31</v>
      </c>
      <c r="C93" s="85" t="s">
        <v>475</v>
      </c>
      <c r="D93" s="86" t="s">
        <v>476</v>
      </c>
      <c r="E93" s="336"/>
      <c r="F93" s="336"/>
      <c r="G93" s="336"/>
      <c r="H93" s="474"/>
      <c r="I93" s="341"/>
    </row>
    <row r="94" spans="2:9" ht="34.5" customHeight="1">
      <c r="B94" s="92" t="s">
        <v>477</v>
      </c>
      <c r="C94" s="85" t="s">
        <v>478</v>
      </c>
      <c r="D94" s="86" t="s">
        <v>479</v>
      </c>
      <c r="E94" s="336"/>
      <c r="F94" s="336"/>
      <c r="G94" s="336"/>
      <c r="H94" s="474"/>
      <c r="I94" s="341"/>
    </row>
    <row r="95" spans="2:9" ht="34.5" customHeight="1">
      <c r="B95" s="92">
        <v>32</v>
      </c>
      <c r="C95" s="85" t="s">
        <v>480</v>
      </c>
      <c r="D95" s="86" t="s">
        <v>481</v>
      </c>
      <c r="E95" s="336"/>
      <c r="F95" s="336"/>
      <c r="G95" s="336"/>
      <c r="H95" s="474"/>
      <c r="I95" s="341"/>
    </row>
    <row r="96" spans="2:9" ht="57.75" customHeight="1">
      <c r="B96" s="92">
        <v>330</v>
      </c>
      <c r="C96" s="85" t="s">
        <v>482</v>
      </c>
      <c r="D96" s="86" t="s">
        <v>483</v>
      </c>
      <c r="E96" s="336"/>
      <c r="F96" s="336"/>
      <c r="G96" s="336"/>
      <c r="H96" s="474"/>
      <c r="I96" s="341"/>
    </row>
    <row r="97" spans="2:9" ht="63" customHeight="1">
      <c r="B97" s="92" t="s">
        <v>484</v>
      </c>
      <c r="C97" s="85" t="s">
        <v>485</v>
      </c>
      <c r="D97" s="86" t="s">
        <v>486</v>
      </c>
      <c r="E97" s="336"/>
      <c r="F97" s="336"/>
      <c r="G97" s="336"/>
      <c r="H97" s="474"/>
      <c r="I97" s="341"/>
    </row>
    <row r="98" spans="2:9" ht="62.25" customHeight="1">
      <c r="B98" s="92" t="s">
        <v>484</v>
      </c>
      <c r="C98" s="85" t="s">
        <v>487</v>
      </c>
      <c r="D98" s="86" t="s">
        <v>488</v>
      </c>
      <c r="E98" s="336"/>
      <c r="F98" s="336"/>
      <c r="G98" s="336"/>
      <c r="H98" s="474"/>
      <c r="I98" s="341"/>
    </row>
    <row r="99" spans="2:9" ht="34.5" customHeight="1">
      <c r="B99" s="92">
        <v>34</v>
      </c>
      <c r="C99" s="85" t="s">
        <v>489</v>
      </c>
      <c r="D99" s="86" t="s">
        <v>490</v>
      </c>
      <c r="E99" s="336">
        <v>202</v>
      </c>
      <c r="F99" s="336">
        <v>197</v>
      </c>
      <c r="G99" s="336">
        <v>197</v>
      </c>
      <c r="H99" s="474">
        <v>197</v>
      </c>
      <c r="I99" s="341">
        <f>H99/F99</f>
        <v>1</v>
      </c>
    </row>
    <row r="100" spans="2:9" ht="34.5" customHeight="1">
      <c r="B100" s="90">
        <v>340</v>
      </c>
      <c r="C100" s="87" t="s">
        <v>491</v>
      </c>
      <c r="D100" s="86" t="s">
        <v>492</v>
      </c>
      <c r="E100" s="336">
        <v>202</v>
      </c>
      <c r="F100" s="336">
        <v>197</v>
      </c>
      <c r="G100" s="336">
        <v>197</v>
      </c>
      <c r="H100" s="474">
        <v>197</v>
      </c>
      <c r="I100" s="341">
        <f>H100/F100</f>
        <v>1</v>
      </c>
    </row>
    <row r="101" spans="2:9" ht="34.5" customHeight="1">
      <c r="B101" s="90">
        <v>341</v>
      </c>
      <c r="C101" s="87" t="s">
        <v>493</v>
      </c>
      <c r="D101" s="86" t="s">
        <v>494</v>
      </c>
      <c r="E101" s="336"/>
      <c r="F101" s="336"/>
      <c r="G101" s="336"/>
      <c r="H101" s="474"/>
      <c r="I101" s="341"/>
    </row>
    <row r="102" spans="2:9" ht="34.5" customHeight="1">
      <c r="B102" s="92"/>
      <c r="C102" s="85" t="s">
        <v>495</v>
      </c>
      <c r="D102" s="86" t="s">
        <v>496</v>
      </c>
      <c r="E102" s="336"/>
      <c r="F102" s="336"/>
      <c r="G102" s="336"/>
      <c r="H102" s="474"/>
      <c r="I102" s="341"/>
    </row>
    <row r="103" spans="2:9" ht="34.5" customHeight="1">
      <c r="B103" s="92">
        <v>35</v>
      </c>
      <c r="C103" s="85" t="s">
        <v>497</v>
      </c>
      <c r="D103" s="86" t="s">
        <v>498</v>
      </c>
      <c r="E103" s="336"/>
      <c r="F103" s="336"/>
      <c r="G103" s="336"/>
      <c r="H103" s="474"/>
      <c r="I103" s="341"/>
    </row>
    <row r="104" spans="2:9" ht="34.5" customHeight="1">
      <c r="B104" s="90">
        <v>350</v>
      </c>
      <c r="C104" s="87" t="s">
        <v>499</v>
      </c>
      <c r="D104" s="86" t="s">
        <v>500</v>
      </c>
      <c r="E104" s="336"/>
      <c r="F104" s="336"/>
      <c r="G104" s="336"/>
      <c r="H104" s="474"/>
      <c r="I104" s="341"/>
    </row>
    <row r="105" spans="2:9" ht="34.5" customHeight="1">
      <c r="B105" s="90">
        <v>351</v>
      </c>
      <c r="C105" s="87" t="s">
        <v>501</v>
      </c>
      <c r="D105" s="86" t="s">
        <v>502</v>
      </c>
      <c r="E105" s="336"/>
      <c r="F105" s="336"/>
      <c r="G105" s="336"/>
      <c r="H105" s="474"/>
      <c r="I105" s="341"/>
    </row>
    <row r="106" spans="2:9" ht="34.5" customHeight="1">
      <c r="B106" s="92"/>
      <c r="C106" s="85" t="s">
        <v>503</v>
      </c>
      <c r="D106" s="86" t="s">
        <v>504</v>
      </c>
      <c r="E106" s="336">
        <v>91411</v>
      </c>
      <c r="F106" s="336"/>
      <c r="G106" s="336"/>
      <c r="H106" s="474">
        <v>3647</v>
      </c>
      <c r="I106" s="341"/>
    </row>
    <row r="107" spans="2:9" ht="34.5" customHeight="1">
      <c r="B107" s="92">
        <v>40</v>
      </c>
      <c r="C107" s="85" t="s">
        <v>505</v>
      </c>
      <c r="D107" s="86" t="s">
        <v>506</v>
      </c>
      <c r="E107" s="336">
        <v>91411</v>
      </c>
      <c r="F107" s="336"/>
      <c r="G107" s="336"/>
      <c r="H107" s="474">
        <v>3647</v>
      </c>
      <c r="I107" s="341"/>
    </row>
    <row r="108" spans="2:9" ht="34.5" customHeight="1">
      <c r="B108" s="90">
        <v>400</v>
      </c>
      <c r="C108" s="87" t="s">
        <v>507</v>
      </c>
      <c r="D108" s="86" t="s">
        <v>508</v>
      </c>
      <c r="E108" s="336"/>
      <c r="F108" s="336"/>
      <c r="G108" s="336"/>
      <c r="H108" s="474"/>
      <c r="I108" s="341"/>
    </row>
    <row r="109" spans="2:9" ht="34.5" customHeight="1">
      <c r="B109" s="90">
        <v>401</v>
      </c>
      <c r="C109" s="87" t="s">
        <v>509</v>
      </c>
      <c r="D109" s="86" t="s">
        <v>510</v>
      </c>
      <c r="E109" s="336"/>
      <c r="F109" s="336"/>
      <c r="G109" s="336"/>
      <c r="H109" s="474"/>
      <c r="I109" s="341"/>
    </row>
    <row r="110" spans="2:9" ht="34.5" customHeight="1">
      <c r="B110" s="90">
        <v>403</v>
      </c>
      <c r="C110" s="87" t="s">
        <v>511</v>
      </c>
      <c r="D110" s="86" t="s">
        <v>512</v>
      </c>
      <c r="E110" s="336"/>
      <c r="F110" s="336"/>
      <c r="G110" s="336"/>
      <c r="H110" s="474"/>
      <c r="I110" s="341"/>
    </row>
    <row r="111" spans="2:9" ht="34.5" customHeight="1">
      <c r="B111" s="90">
        <v>404</v>
      </c>
      <c r="C111" s="87" t="s">
        <v>513</v>
      </c>
      <c r="D111" s="86" t="s">
        <v>514</v>
      </c>
      <c r="E111" s="336"/>
      <c r="F111" s="336"/>
      <c r="G111" s="336"/>
      <c r="H111" s="474"/>
      <c r="I111" s="341"/>
    </row>
    <row r="112" spans="2:9" ht="34.5" customHeight="1">
      <c r="B112" s="90">
        <v>405</v>
      </c>
      <c r="C112" s="87" t="s">
        <v>515</v>
      </c>
      <c r="D112" s="86" t="s">
        <v>516</v>
      </c>
      <c r="E112" s="336"/>
      <c r="F112" s="336"/>
      <c r="G112" s="336"/>
      <c r="H112" s="474"/>
      <c r="I112" s="341"/>
    </row>
    <row r="113" spans="2:9" ht="34.5" customHeight="1">
      <c r="B113" s="90" t="s">
        <v>517</v>
      </c>
      <c r="C113" s="87" t="s">
        <v>518</v>
      </c>
      <c r="D113" s="86" t="s">
        <v>519</v>
      </c>
      <c r="E113" s="336">
        <v>91411</v>
      </c>
      <c r="F113" s="336"/>
      <c r="G113" s="336"/>
      <c r="H113" s="474">
        <v>3647</v>
      </c>
      <c r="I113" s="341"/>
    </row>
    <row r="114" spans="2:9" ht="34.5" customHeight="1">
      <c r="B114" s="92">
        <v>41</v>
      </c>
      <c r="C114" s="85" t="s">
        <v>520</v>
      </c>
      <c r="D114" s="86" t="s">
        <v>521</v>
      </c>
      <c r="E114" s="336"/>
      <c r="F114" s="336"/>
      <c r="G114" s="336"/>
      <c r="H114" s="474"/>
      <c r="I114" s="341"/>
    </row>
    <row r="115" spans="2:9" ht="34.5" customHeight="1">
      <c r="B115" s="90">
        <v>410</v>
      </c>
      <c r="C115" s="87" t="s">
        <v>522</v>
      </c>
      <c r="D115" s="86" t="s">
        <v>523</v>
      </c>
      <c r="E115" s="336"/>
      <c r="F115" s="336"/>
      <c r="G115" s="336"/>
      <c r="H115" s="474"/>
      <c r="I115" s="341"/>
    </row>
    <row r="116" spans="2:9" ht="34.5" customHeight="1">
      <c r="B116" s="90">
        <v>411</v>
      </c>
      <c r="C116" s="87" t="s">
        <v>524</v>
      </c>
      <c r="D116" s="86" t="s">
        <v>525</v>
      </c>
      <c r="E116" s="336"/>
      <c r="F116" s="336"/>
      <c r="G116" s="336"/>
      <c r="H116" s="474"/>
      <c r="I116" s="341"/>
    </row>
    <row r="117" spans="2:9" ht="34.5" customHeight="1">
      <c r="B117" s="90">
        <v>412</v>
      </c>
      <c r="C117" s="87" t="s">
        <v>526</v>
      </c>
      <c r="D117" s="86" t="s">
        <v>527</v>
      </c>
      <c r="E117" s="336"/>
      <c r="F117" s="336"/>
      <c r="G117" s="336"/>
      <c r="H117" s="474"/>
      <c r="I117" s="341"/>
    </row>
    <row r="118" spans="2:9" ht="34.5" customHeight="1">
      <c r="B118" s="90">
        <v>413</v>
      </c>
      <c r="C118" s="87" t="s">
        <v>528</v>
      </c>
      <c r="D118" s="86" t="s">
        <v>529</v>
      </c>
      <c r="E118" s="336"/>
      <c r="F118" s="336"/>
      <c r="G118" s="336"/>
      <c r="H118" s="474"/>
      <c r="I118" s="341"/>
    </row>
    <row r="119" spans="2:9" ht="34.5" customHeight="1">
      <c r="B119" s="90">
        <v>414</v>
      </c>
      <c r="C119" s="87" t="s">
        <v>530</v>
      </c>
      <c r="D119" s="86" t="s">
        <v>531</v>
      </c>
      <c r="E119" s="336"/>
      <c r="F119" s="336"/>
      <c r="G119" s="336"/>
      <c r="H119" s="474"/>
      <c r="I119" s="341"/>
    </row>
    <row r="120" spans="2:9" ht="34.5" customHeight="1">
      <c r="B120" s="90">
        <v>415</v>
      </c>
      <c r="C120" s="87" t="s">
        <v>532</v>
      </c>
      <c r="D120" s="86" t="s">
        <v>533</v>
      </c>
      <c r="E120" s="336"/>
      <c r="F120" s="336"/>
      <c r="G120" s="336"/>
      <c r="H120" s="474"/>
      <c r="I120" s="341"/>
    </row>
    <row r="121" spans="2:9" ht="34.5" customHeight="1">
      <c r="B121" s="90">
        <v>416</v>
      </c>
      <c r="C121" s="87" t="s">
        <v>534</v>
      </c>
      <c r="D121" s="86" t="s">
        <v>535</v>
      </c>
      <c r="E121" s="336"/>
      <c r="F121" s="336"/>
      <c r="G121" s="336"/>
      <c r="H121" s="474"/>
      <c r="I121" s="341"/>
    </row>
    <row r="122" spans="2:9" ht="34.5" customHeight="1">
      <c r="B122" s="90">
        <v>419</v>
      </c>
      <c r="C122" s="87" t="s">
        <v>536</v>
      </c>
      <c r="D122" s="86" t="s">
        <v>537</v>
      </c>
      <c r="E122" s="336"/>
      <c r="F122" s="336"/>
      <c r="G122" s="336"/>
      <c r="H122" s="474"/>
      <c r="I122" s="341"/>
    </row>
    <row r="123" spans="2:9" ht="34.5" customHeight="1">
      <c r="B123" s="92">
        <v>498</v>
      </c>
      <c r="C123" s="85" t="s">
        <v>538</v>
      </c>
      <c r="D123" s="86" t="s">
        <v>539</v>
      </c>
      <c r="E123" s="336"/>
      <c r="F123" s="336"/>
      <c r="G123" s="336"/>
      <c r="H123" s="474"/>
      <c r="I123" s="341"/>
    </row>
    <row r="124" spans="2:9" ht="34.5" customHeight="1">
      <c r="B124" s="92" t="s">
        <v>540</v>
      </c>
      <c r="C124" s="85" t="s">
        <v>541</v>
      </c>
      <c r="D124" s="86" t="s">
        <v>542</v>
      </c>
      <c r="E124" s="336">
        <v>1985051</v>
      </c>
      <c r="F124" s="336">
        <v>2481070</v>
      </c>
      <c r="G124" s="336">
        <v>2481070</v>
      </c>
      <c r="H124" s="474">
        <v>2231620</v>
      </c>
      <c r="I124" s="341">
        <f>H124/F124</f>
        <v>0.8994587012861387</v>
      </c>
    </row>
    <row r="125" spans="2:9" ht="34.5" customHeight="1">
      <c r="B125" s="92">
        <v>42</v>
      </c>
      <c r="C125" s="85" t="s">
        <v>543</v>
      </c>
      <c r="D125" s="86" t="s">
        <v>544</v>
      </c>
      <c r="E125" s="336"/>
      <c r="F125" s="336"/>
      <c r="G125" s="336"/>
      <c r="H125" s="474"/>
      <c r="I125" s="341"/>
    </row>
    <row r="126" spans="2:9" ht="34.5" customHeight="1">
      <c r="B126" s="90">
        <v>420</v>
      </c>
      <c r="C126" s="87" t="s">
        <v>545</v>
      </c>
      <c r="D126" s="86" t="s">
        <v>546</v>
      </c>
      <c r="E126" s="336"/>
      <c r="F126" s="336"/>
      <c r="G126" s="336"/>
      <c r="H126" s="474"/>
      <c r="I126" s="341"/>
    </row>
    <row r="127" spans="2:9" ht="34.5" customHeight="1">
      <c r="B127" s="90">
        <v>421</v>
      </c>
      <c r="C127" s="87" t="s">
        <v>547</v>
      </c>
      <c r="D127" s="86" t="s">
        <v>548</v>
      </c>
      <c r="E127" s="336"/>
      <c r="F127" s="336"/>
      <c r="G127" s="336"/>
      <c r="H127" s="474"/>
      <c r="I127" s="341"/>
    </row>
    <row r="128" spans="2:9" ht="34.5" customHeight="1">
      <c r="B128" s="90">
        <v>422</v>
      </c>
      <c r="C128" s="87" t="s">
        <v>436</v>
      </c>
      <c r="D128" s="86" t="s">
        <v>549</v>
      </c>
      <c r="E128" s="336"/>
      <c r="F128" s="336"/>
      <c r="G128" s="336"/>
      <c r="H128" s="474"/>
      <c r="I128" s="341"/>
    </row>
    <row r="129" spans="2:9" ht="34.5" customHeight="1">
      <c r="B129" s="90">
        <v>423</v>
      </c>
      <c r="C129" s="87" t="s">
        <v>439</v>
      </c>
      <c r="D129" s="86" t="s">
        <v>550</v>
      </c>
      <c r="E129" s="336"/>
      <c r="F129" s="336"/>
      <c r="G129" s="336"/>
      <c r="H129" s="474"/>
      <c r="I129" s="341"/>
    </row>
    <row r="130" spans="2:9" ht="34.5" customHeight="1">
      <c r="B130" s="90">
        <v>427</v>
      </c>
      <c r="C130" s="87" t="s">
        <v>551</v>
      </c>
      <c r="D130" s="86" t="s">
        <v>552</v>
      </c>
      <c r="E130" s="336"/>
      <c r="F130" s="336"/>
      <c r="G130" s="336"/>
      <c r="H130" s="474"/>
      <c r="I130" s="341"/>
    </row>
    <row r="131" spans="2:9" ht="34.5" customHeight="1">
      <c r="B131" s="90" t="s">
        <v>553</v>
      </c>
      <c r="C131" s="87" t="s">
        <v>554</v>
      </c>
      <c r="D131" s="86" t="s">
        <v>555</v>
      </c>
      <c r="E131" s="336"/>
      <c r="F131" s="336"/>
      <c r="G131" s="336"/>
      <c r="H131" s="474"/>
      <c r="I131" s="341"/>
    </row>
    <row r="132" spans="2:9" ht="34.5" customHeight="1">
      <c r="B132" s="92">
        <v>430</v>
      </c>
      <c r="C132" s="85" t="s">
        <v>556</v>
      </c>
      <c r="D132" s="86" t="s">
        <v>557</v>
      </c>
      <c r="E132" s="336"/>
      <c r="F132" s="336"/>
      <c r="G132" s="336"/>
      <c r="H132" s="474"/>
      <c r="I132" s="341"/>
    </row>
    <row r="133" spans="2:9" ht="34.5" customHeight="1">
      <c r="B133" s="92" t="s">
        <v>558</v>
      </c>
      <c r="C133" s="85" t="s">
        <v>559</v>
      </c>
      <c r="D133" s="86" t="s">
        <v>560</v>
      </c>
      <c r="E133" s="336">
        <v>738738</v>
      </c>
      <c r="F133" s="336">
        <v>1349</v>
      </c>
      <c r="G133" s="336">
        <v>1349</v>
      </c>
      <c r="H133" s="474">
        <v>33686</v>
      </c>
      <c r="I133" s="341">
        <f>H133/F133</f>
        <v>24.971089696071164</v>
      </c>
    </row>
    <row r="134" spans="2:9" ht="34.5" customHeight="1">
      <c r="B134" s="90">
        <v>431</v>
      </c>
      <c r="C134" s="87" t="s">
        <v>561</v>
      </c>
      <c r="D134" s="86" t="s">
        <v>562</v>
      </c>
      <c r="E134" s="336"/>
      <c r="F134" s="336"/>
      <c r="G134" s="336"/>
      <c r="H134" s="474"/>
      <c r="I134" s="341"/>
    </row>
    <row r="135" spans="2:9" ht="34.5" customHeight="1">
      <c r="B135" s="90">
        <v>432</v>
      </c>
      <c r="C135" s="87" t="s">
        <v>563</v>
      </c>
      <c r="D135" s="86" t="s">
        <v>564</v>
      </c>
      <c r="E135" s="336"/>
      <c r="F135" s="336"/>
      <c r="G135" s="336"/>
      <c r="H135" s="474"/>
      <c r="I135" s="341"/>
    </row>
    <row r="136" spans="2:9" ht="34.5" customHeight="1">
      <c r="B136" s="90">
        <v>433</v>
      </c>
      <c r="C136" s="87" t="s">
        <v>565</v>
      </c>
      <c r="D136" s="86" t="s">
        <v>566</v>
      </c>
      <c r="E136" s="336"/>
      <c r="F136" s="336"/>
      <c r="G136" s="336"/>
      <c r="H136" s="474"/>
      <c r="I136" s="341"/>
    </row>
    <row r="137" spans="2:9" ht="34.5" customHeight="1">
      <c r="B137" s="90">
        <v>434</v>
      </c>
      <c r="C137" s="87" t="s">
        <v>567</v>
      </c>
      <c r="D137" s="86" t="s">
        <v>568</v>
      </c>
      <c r="E137" s="336"/>
      <c r="F137" s="336"/>
      <c r="G137" s="336"/>
      <c r="H137" s="474"/>
      <c r="I137" s="341"/>
    </row>
    <row r="138" spans="2:9" ht="34.5" customHeight="1">
      <c r="B138" s="90">
        <v>435</v>
      </c>
      <c r="C138" s="87" t="s">
        <v>569</v>
      </c>
      <c r="D138" s="86" t="s">
        <v>570</v>
      </c>
      <c r="E138" s="336">
        <v>738738</v>
      </c>
      <c r="F138" s="336">
        <v>1349</v>
      </c>
      <c r="G138" s="336">
        <v>1349</v>
      </c>
      <c r="H138" s="474">
        <v>33686</v>
      </c>
      <c r="I138" s="341">
        <f>H138/F138</f>
        <v>24.971089696071164</v>
      </c>
    </row>
    <row r="139" spans="2:9" ht="34.5" customHeight="1">
      <c r="B139" s="90">
        <v>436</v>
      </c>
      <c r="C139" s="87" t="s">
        <v>571</v>
      </c>
      <c r="D139" s="86" t="s">
        <v>572</v>
      </c>
      <c r="E139" s="336"/>
      <c r="F139" s="336"/>
      <c r="G139" s="336"/>
      <c r="H139" s="474"/>
      <c r="I139" s="341"/>
    </row>
    <row r="140" spans="2:9" ht="34.5" customHeight="1">
      <c r="B140" s="90">
        <v>439</v>
      </c>
      <c r="C140" s="87" t="s">
        <v>573</v>
      </c>
      <c r="D140" s="86" t="s">
        <v>574</v>
      </c>
      <c r="E140" s="336"/>
      <c r="F140" s="336"/>
      <c r="G140" s="336"/>
      <c r="H140" s="474"/>
      <c r="I140" s="341"/>
    </row>
    <row r="141" spans="2:9" ht="34.5" customHeight="1">
      <c r="B141" s="92" t="s">
        <v>575</v>
      </c>
      <c r="C141" s="85" t="s">
        <v>576</v>
      </c>
      <c r="D141" s="86" t="s">
        <v>577</v>
      </c>
      <c r="E141" s="336">
        <v>278</v>
      </c>
      <c r="F141" s="336">
        <v>1335</v>
      </c>
      <c r="G141" s="336">
        <v>1335</v>
      </c>
      <c r="H141" s="474">
        <v>491</v>
      </c>
      <c r="I141" s="341">
        <f aca="true" t="shared" si="0" ref="I141:I146">H141/F141</f>
        <v>0.36779026217228467</v>
      </c>
    </row>
    <row r="142" spans="2:9" ht="34.5" customHeight="1">
      <c r="B142" s="92">
        <v>47</v>
      </c>
      <c r="C142" s="85" t="s">
        <v>578</v>
      </c>
      <c r="D142" s="86" t="s">
        <v>579</v>
      </c>
      <c r="E142" s="336">
        <v>655</v>
      </c>
      <c r="F142" s="336">
        <v>356</v>
      </c>
      <c r="G142" s="336">
        <v>356</v>
      </c>
      <c r="H142" s="474">
        <v>378</v>
      </c>
      <c r="I142" s="341"/>
    </row>
    <row r="143" spans="2:9" ht="34.5" customHeight="1">
      <c r="B143" s="92">
        <v>48</v>
      </c>
      <c r="C143" s="85" t="s">
        <v>580</v>
      </c>
      <c r="D143" s="86" t="s">
        <v>581</v>
      </c>
      <c r="E143" s="336">
        <v>51</v>
      </c>
      <c r="F143" s="336">
        <v>208</v>
      </c>
      <c r="G143" s="336">
        <v>208</v>
      </c>
      <c r="H143" s="474">
        <v>198</v>
      </c>
      <c r="I143" s="341"/>
    </row>
    <row r="144" spans="2:9" ht="34.5" customHeight="1">
      <c r="B144" s="92" t="s">
        <v>582</v>
      </c>
      <c r="C144" s="85" t="s">
        <v>583</v>
      </c>
      <c r="D144" s="86" t="s">
        <v>584</v>
      </c>
      <c r="E144" s="336">
        <v>1245329</v>
      </c>
      <c r="F144" s="336">
        <v>2477822</v>
      </c>
      <c r="G144" s="336">
        <v>2477822</v>
      </c>
      <c r="H144" s="474">
        <v>2196867</v>
      </c>
      <c r="I144" s="341">
        <f t="shared" si="0"/>
        <v>0.8866121133802186</v>
      </c>
    </row>
    <row r="145" spans="2:9" ht="53.25" customHeight="1">
      <c r="B145" s="92"/>
      <c r="C145" s="85" t="s">
        <v>585</v>
      </c>
      <c r="D145" s="86" t="s">
        <v>586</v>
      </c>
      <c r="E145" s="336"/>
      <c r="F145" s="336"/>
      <c r="G145" s="336"/>
      <c r="H145" s="474"/>
      <c r="I145" s="341"/>
    </row>
    <row r="146" spans="2:9" ht="34.5" customHeight="1">
      <c r="B146" s="92"/>
      <c r="C146" s="85" t="s">
        <v>587</v>
      </c>
      <c r="D146" s="86" t="s">
        <v>588</v>
      </c>
      <c r="E146" s="342">
        <v>2076748</v>
      </c>
      <c r="F146" s="336">
        <v>2481351</v>
      </c>
      <c r="G146" s="336">
        <v>2481351</v>
      </c>
      <c r="H146" s="474">
        <v>2235548</v>
      </c>
      <c r="I146" s="341">
        <f t="shared" si="0"/>
        <v>0.9009398509118621</v>
      </c>
    </row>
    <row r="147" spans="2:9" ht="34.5" customHeight="1" thickBot="1">
      <c r="B147" s="93">
        <v>89</v>
      </c>
      <c r="C147" s="94" t="s">
        <v>589</v>
      </c>
      <c r="D147" s="95" t="s">
        <v>590</v>
      </c>
      <c r="E147" s="336">
        <v>7653</v>
      </c>
      <c r="F147" s="336"/>
      <c r="G147" s="336"/>
      <c r="H147" s="474"/>
      <c r="I147" s="341"/>
    </row>
    <row r="149" spans="2:9" ht="18.75">
      <c r="B149" s="530" t="s">
        <v>822</v>
      </c>
      <c r="C149" s="530"/>
      <c r="D149" s="2"/>
      <c r="E149" s="52"/>
      <c r="F149" s="53"/>
      <c r="G149" s="50" t="s">
        <v>664</v>
      </c>
      <c r="H149" s="54"/>
      <c r="I149" s="50"/>
    </row>
    <row r="150" spans="2:9" ht="18.75">
      <c r="B150" s="2"/>
      <c r="C150" s="2"/>
      <c r="D150" s="52" t="s">
        <v>73</v>
      </c>
      <c r="E150" s="2"/>
      <c r="F150" s="2"/>
      <c r="G150" s="2"/>
      <c r="H150" s="2"/>
      <c r="I150" s="2"/>
    </row>
  </sheetData>
  <sheetProtection/>
  <mergeCells count="11">
    <mergeCell ref="F7:F8"/>
    <mergeCell ref="G7:H7"/>
    <mergeCell ref="I7:I8"/>
    <mergeCell ref="B149:C149"/>
    <mergeCell ref="B2:C2"/>
    <mergeCell ref="B3:C3"/>
    <mergeCell ref="B5:I5"/>
    <mergeCell ref="B7:B8"/>
    <mergeCell ref="C7:C8"/>
    <mergeCell ref="D7:D8"/>
    <mergeCell ref="E7:E8"/>
  </mergeCells>
  <printOptions/>
  <pageMargins left="0.75" right="0.75" top="1" bottom="1" header="0.5" footer="0.5"/>
  <pageSetup fitToHeight="0" fitToWidth="1"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B1:L63"/>
  <sheetViews>
    <sheetView zoomScale="60" zoomScaleNormal="60" zoomScalePageLayoutView="0" workbookViewId="0" topLeftCell="A1">
      <selection activeCell="O8" sqref="O8"/>
    </sheetView>
  </sheetViews>
  <sheetFormatPr defaultColWidth="9.140625" defaultRowHeight="12.75"/>
  <cols>
    <col min="1" max="1" width="9.140625" style="19" customWidth="1"/>
    <col min="2" max="2" width="13.00390625" style="19" customWidth="1"/>
    <col min="3" max="3" width="78.140625" style="19" customWidth="1"/>
    <col min="4" max="4" width="7.00390625" style="19" bestFit="1" customWidth="1"/>
    <col min="5" max="5" width="23.421875" style="19" customWidth="1"/>
    <col min="6" max="6" width="25.00390625" style="19" customWidth="1"/>
    <col min="7" max="7" width="25.28125" style="19" customWidth="1"/>
    <col min="8" max="8" width="25.57421875" style="19" customWidth="1"/>
    <col min="9" max="9" width="26.421875" style="19" customWidth="1"/>
    <col min="10" max="16384" width="9.140625" style="19" customWidth="1"/>
  </cols>
  <sheetData>
    <row r="1" ht="15.75">
      <c r="I1" s="15" t="s">
        <v>646</v>
      </c>
    </row>
    <row r="2" spans="2:4" ht="15.75">
      <c r="B2" s="531" t="s">
        <v>760</v>
      </c>
      <c r="C2" s="531"/>
      <c r="D2" s="119"/>
    </row>
    <row r="3" spans="2:4" ht="15.75">
      <c r="B3" s="531" t="s">
        <v>761</v>
      </c>
      <c r="C3" s="531"/>
      <c r="D3" s="119"/>
    </row>
    <row r="4" ht="24.75" customHeight="1">
      <c r="I4" s="15"/>
    </row>
    <row r="5" spans="2:9" s="10" customFormat="1" ht="24.75" customHeight="1">
      <c r="B5" s="564" t="s">
        <v>103</v>
      </c>
      <c r="C5" s="564"/>
      <c r="D5" s="564"/>
      <c r="E5" s="564"/>
      <c r="F5" s="564"/>
      <c r="G5" s="564"/>
      <c r="H5" s="564"/>
      <c r="I5" s="564"/>
    </row>
    <row r="6" spans="2:9" s="10" customFormat="1" ht="24.75" customHeight="1">
      <c r="B6" s="565" t="s">
        <v>826</v>
      </c>
      <c r="C6" s="565"/>
      <c r="D6" s="565"/>
      <c r="E6" s="565"/>
      <c r="F6" s="565"/>
      <c r="G6" s="565"/>
      <c r="H6" s="565"/>
      <c r="I6" s="565"/>
    </row>
    <row r="7" ht="18.75" customHeight="1" thickBot="1">
      <c r="I7" s="136" t="s">
        <v>756</v>
      </c>
    </row>
    <row r="8" spans="2:9" ht="30.75" customHeight="1">
      <c r="B8" s="566"/>
      <c r="C8" s="554" t="s">
        <v>0</v>
      </c>
      <c r="D8" s="560" t="s">
        <v>137</v>
      </c>
      <c r="E8" s="556" t="s">
        <v>796</v>
      </c>
      <c r="F8" s="556" t="s">
        <v>797</v>
      </c>
      <c r="G8" s="558" t="s">
        <v>827</v>
      </c>
      <c r="H8" s="559"/>
      <c r="I8" s="528" t="s">
        <v>828</v>
      </c>
    </row>
    <row r="9" spans="2:9" ht="52.5" customHeight="1" thickBot="1">
      <c r="B9" s="567"/>
      <c r="C9" s="555"/>
      <c r="D9" s="561"/>
      <c r="E9" s="557"/>
      <c r="F9" s="557"/>
      <c r="G9" s="140" t="s">
        <v>1</v>
      </c>
      <c r="H9" s="141" t="s">
        <v>65</v>
      </c>
      <c r="I9" s="529"/>
    </row>
    <row r="10" spans="2:9" ht="31.5" customHeight="1">
      <c r="B10" s="137">
        <v>1</v>
      </c>
      <c r="C10" s="138" t="s">
        <v>105</v>
      </c>
      <c r="D10" s="139"/>
      <c r="E10" s="223"/>
      <c r="F10" s="223"/>
      <c r="G10" s="223"/>
      <c r="H10" s="223"/>
      <c r="I10" s="220"/>
    </row>
    <row r="11" spans="2:9" ht="31.5" customHeight="1">
      <c r="B11" s="126">
        <v>2</v>
      </c>
      <c r="C11" s="120" t="s">
        <v>591</v>
      </c>
      <c r="D11" s="121">
        <v>3001</v>
      </c>
      <c r="E11" s="224"/>
      <c r="F11" s="224"/>
      <c r="G11" s="224"/>
      <c r="H11" s="224"/>
      <c r="I11" s="221"/>
    </row>
    <row r="12" spans="2:9" ht="31.5" customHeight="1">
      <c r="B12" s="126">
        <v>3</v>
      </c>
      <c r="C12" s="122" t="s">
        <v>106</v>
      </c>
      <c r="D12" s="121">
        <v>3002</v>
      </c>
      <c r="E12" s="224"/>
      <c r="F12" s="224"/>
      <c r="G12" s="224"/>
      <c r="H12" s="224"/>
      <c r="I12" s="221"/>
    </row>
    <row r="13" spans="2:9" ht="31.5" customHeight="1">
      <c r="B13" s="126">
        <v>4</v>
      </c>
      <c r="C13" s="122" t="s">
        <v>107</v>
      </c>
      <c r="D13" s="121">
        <v>3003</v>
      </c>
      <c r="E13" s="224"/>
      <c r="F13" s="224"/>
      <c r="G13" s="224"/>
      <c r="H13" s="224"/>
      <c r="I13" s="221"/>
    </row>
    <row r="14" spans="2:9" ht="31.5" customHeight="1">
      <c r="B14" s="126">
        <v>5</v>
      </c>
      <c r="C14" s="122" t="s">
        <v>108</v>
      </c>
      <c r="D14" s="121">
        <v>3004</v>
      </c>
      <c r="E14" s="224"/>
      <c r="F14" s="224"/>
      <c r="G14" s="224"/>
      <c r="H14" s="224"/>
      <c r="I14" s="221"/>
    </row>
    <row r="15" spans="2:9" ht="31.5" customHeight="1">
      <c r="B15" s="126">
        <v>6</v>
      </c>
      <c r="C15" s="120" t="s">
        <v>592</v>
      </c>
      <c r="D15" s="121">
        <v>3005</v>
      </c>
      <c r="E15" s="224"/>
      <c r="F15" s="224"/>
      <c r="G15" s="224"/>
      <c r="H15" s="224"/>
      <c r="I15" s="221"/>
    </row>
    <row r="16" spans="2:9" ht="31.5" customHeight="1">
      <c r="B16" s="126">
        <v>7</v>
      </c>
      <c r="C16" s="122" t="s">
        <v>109</v>
      </c>
      <c r="D16" s="121">
        <v>3006</v>
      </c>
      <c r="E16" s="224"/>
      <c r="F16" s="224"/>
      <c r="G16" s="224"/>
      <c r="H16" s="224"/>
      <c r="I16" s="221"/>
    </row>
    <row r="17" spans="2:9" ht="31.5" customHeight="1">
      <c r="B17" s="126">
        <v>8</v>
      </c>
      <c r="C17" s="122" t="s">
        <v>593</v>
      </c>
      <c r="D17" s="121">
        <v>3007</v>
      </c>
      <c r="E17" s="224"/>
      <c r="F17" s="224"/>
      <c r="G17" s="224"/>
      <c r="H17" s="224"/>
      <c r="I17" s="221"/>
    </row>
    <row r="18" spans="2:9" ht="31.5" customHeight="1">
      <c r="B18" s="126">
        <v>9</v>
      </c>
      <c r="C18" s="122" t="s">
        <v>110</v>
      </c>
      <c r="D18" s="121">
        <v>3008</v>
      </c>
      <c r="E18" s="224"/>
      <c r="F18" s="224"/>
      <c r="G18" s="224"/>
      <c r="H18" s="224"/>
      <c r="I18" s="221"/>
    </row>
    <row r="19" spans="2:9" ht="31.5" customHeight="1">
      <c r="B19" s="126">
        <v>10</v>
      </c>
      <c r="C19" s="122" t="s">
        <v>111</v>
      </c>
      <c r="D19" s="121">
        <v>3009</v>
      </c>
      <c r="E19" s="224"/>
      <c r="F19" s="224"/>
      <c r="G19" s="224"/>
      <c r="H19" s="224"/>
      <c r="I19" s="221"/>
    </row>
    <row r="20" spans="2:9" ht="31.5" customHeight="1">
      <c r="B20" s="126">
        <v>11</v>
      </c>
      <c r="C20" s="122" t="s">
        <v>594</v>
      </c>
      <c r="D20" s="121">
        <v>3010</v>
      </c>
      <c r="E20" s="224"/>
      <c r="F20" s="224"/>
      <c r="G20" s="224"/>
      <c r="H20" s="224"/>
      <c r="I20" s="221"/>
    </row>
    <row r="21" spans="2:9" ht="31.5" customHeight="1">
      <c r="B21" s="126">
        <v>12</v>
      </c>
      <c r="C21" s="120" t="s">
        <v>595</v>
      </c>
      <c r="D21" s="121">
        <v>3011</v>
      </c>
      <c r="E21" s="224"/>
      <c r="F21" s="224"/>
      <c r="G21" s="224"/>
      <c r="H21" s="224"/>
      <c r="I21" s="221"/>
    </row>
    <row r="22" spans="2:9" ht="31.5" customHeight="1">
      <c r="B22" s="126">
        <v>13</v>
      </c>
      <c r="C22" s="120" t="s">
        <v>596</v>
      </c>
      <c r="D22" s="121">
        <v>3012</v>
      </c>
      <c r="E22" s="224"/>
      <c r="F22" s="224"/>
      <c r="G22" s="224"/>
      <c r="H22" s="224"/>
      <c r="I22" s="221"/>
    </row>
    <row r="23" spans="2:9" ht="31.5" customHeight="1">
      <c r="B23" s="126">
        <v>14</v>
      </c>
      <c r="C23" s="120" t="s">
        <v>112</v>
      </c>
      <c r="D23" s="121"/>
      <c r="E23" s="224"/>
      <c r="F23" s="224"/>
      <c r="G23" s="224"/>
      <c r="H23" s="224"/>
      <c r="I23" s="221"/>
    </row>
    <row r="24" spans="2:9" ht="31.5" customHeight="1">
      <c r="B24" s="126">
        <v>15</v>
      </c>
      <c r="C24" s="120" t="s">
        <v>597</v>
      </c>
      <c r="D24" s="121">
        <v>3013</v>
      </c>
      <c r="E24" s="224"/>
      <c r="F24" s="224"/>
      <c r="G24" s="224"/>
      <c r="H24" s="224"/>
      <c r="I24" s="221"/>
    </row>
    <row r="25" spans="2:9" ht="31.5" customHeight="1">
      <c r="B25" s="126">
        <v>16</v>
      </c>
      <c r="C25" s="122" t="s">
        <v>113</v>
      </c>
      <c r="D25" s="121">
        <v>3014</v>
      </c>
      <c r="E25" s="224"/>
      <c r="F25" s="224"/>
      <c r="G25" s="224"/>
      <c r="H25" s="224"/>
      <c r="I25" s="221"/>
    </row>
    <row r="26" spans="2:9" ht="31.5" customHeight="1">
      <c r="B26" s="126">
        <v>17</v>
      </c>
      <c r="C26" s="122" t="s">
        <v>598</v>
      </c>
      <c r="D26" s="121">
        <v>3015</v>
      </c>
      <c r="E26" s="224"/>
      <c r="F26" s="224"/>
      <c r="G26" s="224"/>
      <c r="H26" s="224"/>
      <c r="I26" s="221"/>
    </row>
    <row r="27" spans="2:9" ht="31.5" customHeight="1">
      <c r="B27" s="126">
        <v>18</v>
      </c>
      <c r="C27" s="122" t="s">
        <v>114</v>
      </c>
      <c r="D27" s="121">
        <v>3016</v>
      </c>
      <c r="E27" s="224"/>
      <c r="F27" s="224"/>
      <c r="G27" s="224"/>
      <c r="H27" s="224"/>
      <c r="I27" s="221"/>
    </row>
    <row r="28" spans="2:9" ht="31.5" customHeight="1">
      <c r="B28" s="126">
        <v>19</v>
      </c>
      <c r="C28" s="122" t="s">
        <v>115</v>
      </c>
      <c r="D28" s="121">
        <v>3017</v>
      </c>
      <c r="E28" s="224"/>
      <c r="F28" s="224"/>
      <c r="G28" s="224"/>
      <c r="H28" s="224"/>
      <c r="I28" s="221"/>
    </row>
    <row r="29" spans="2:9" ht="31.5" customHeight="1">
      <c r="B29" s="126">
        <v>20</v>
      </c>
      <c r="C29" s="122" t="s">
        <v>116</v>
      </c>
      <c r="D29" s="121">
        <v>3018</v>
      </c>
      <c r="E29" s="224"/>
      <c r="F29" s="224"/>
      <c r="G29" s="224"/>
      <c r="H29" s="224"/>
      <c r="I29" s="221"/>
    </row>
    <row r="30" spans="2:9" ht="31.5" customHeight="1">
      <c r="B30" s="126">
        <v>21</v>
      </c>
      <c r="C30" s="120" t="s">
        <v>599</v>
      </c>
      <c r="D30" s="121">
        <v>3019</v>
      </c>
      <c r="E30" s="224"/>
      <c r="F30" s="224"/>
      <c r="G30" s="224"/>
      <c r="H30" s="224"/>
      <c r="I30" s="221"/>
    </row>
    <row r="31" spans="2:9" ht="31.5" customHeight="1">
      <c r="B31" s="126">
        <v>22</v>
      </c>
      <c r="C31" s="122" t="s">
        <v>117</v>
      </c>
      <c r="D31" s="121">
        <v>3020</v>
      </c>
      <c r="E31" s="224"/>
      <c r="F31" s="224"/>
      <c r="G31" s="224"/>
      <c r="H31" s="224"/>
      <c r="I31" s="221"/>
    </row>
    <row r="32" spans="2:9" ht="31.5" customHeight="1">
      <c r="B32" s="126">
        <v>23</v>
      </c>
      <c r="C32" s="122" t="s">
        <v>600</v>
      </c>
      <c r="D32" s="121">
        <v>3021</v>
      </c>
      <c r="E32" s="224"/>
      <c r="F32" s="224"/>
      <c r="G32" s="224"/>
      <c r="H32" s="224"/>
      <c r="I32" s="221"/>
    </row>
    <row r="33" spans="2:9" ht="31.5" customHeight="1">
      <c r="B33" s="126">
        <v>24</v>
      </c>
      <c r="C33" s="122" t="s">
        <v>118</v>
      </c>
      <c r="D33" s="121">
        <v>3022</v>
      </c>
      <c r="E33" s="224"/>
      <c r="F33" s="224"/>
      <c r="G33" s="224"/>
      <c r="H33" s="224"/>
      <c r="I33" s="221"/>
    </row>
    <row r="34" spans="2:9" ht="31.5" customHeight="1">
      <c r="B34" s="126">
        <v>25</v>
      </c>
      <c r="C34" s="120" t="s">
        <v>601</v>
      </c>
      <c r="D34" s="121">
        <v>3023</v>
      </c>
      <c r="E34" s="224"/>
      <c r="F34" s="224"/>
      <c r="G34" s="224"/>
      <c r="H34" s="224"/>
      <c r="I34" s="221"/>
    </row>
    <row r="35" spans="2:9" ht="31.5" customHeight="1">
      <c r="B35" s="126">
        <v>26</v>
      </c>
      <c r="C35" s="120" t="s">
        <v>602</v>
      </c>
      <c r="D35" s="121">
        <v>3024</v>
      </c>
      <c r="E35" s="224"/>
      <c r="F35" s="224"/>
      <c r="G35" s="224"/>
      <c r="H35" s="224"/>
      <c r="I35" s="221"/>
    </row>
    <row r="36" spans="2:9" ht="31.5" customHeight="1">
      <c r="B36" s="126">
        <v>27</v>
      </c>
      <c r="C36" s="120" t="s">
        <v>119</v>
      </c>
      <c r="D36" s="121"/>
      <c r="E36" s="224"/>
      <c r="F36" s="224"/>
      <c r="G36" s="224"/>
      <c r="H36" s="224"/>
      <c r="I36" s="221"/>
    </row>
    <row r="37" spans="2:9" ht="31.5" customHeight="1">
      <c r="B37" s="126">
        <v>28</v>
      </c>
      <c r="C37" s="120" t="s">
        <v>603</v>
      </c>
      <c r="D37" s="121">
        <v>3025</v>
      </c>
      <c r="E37" s="224"/>
      <c r="F37" s="224"/>
      <c r="G37" s="224"/>
      <c r="H37" s="224"/>
      <c r="I37" s="221"/>
    </row>
    <row r="38" spans="2:9" ht="31.5" customHeight="1">
      <c r="B38" s="126">
        <v>29</v>
      </c>
      <c r="C38" s="122" t="s">
        <v>120</v>
      </c>
      <c r="D38" s="121">
        <v>3026</v>
      </c>
      <c r="E38" s="224"/>
      <c r="F38" s="224"/>
      <c r="G38" s="224"/>
      <c r="H38" s="224"/>
      <c r="I38" s="221"/>
    </row>
    <row r="39" spans="2:9" ht="31.5" customHeight="1">
      <c r="B39" s="126">
        <v>30</v>
      </c>
      <c r="C39" s="122" t="s">
        <v>604</v>
      </c>
      <c r="D39" s="121">
        <v>3027</v>
      </c>
      <c r="E39" s="224"/>
      <c r="F39" s="224"/>
      <c r="G39" s="224"/>
      <c r="H39" s="224"/>
      <c r="I39" s="221"/>
    </row>
    <row r="40" spans="2:9" ht="31.5" customHeight="1">
      <c r="B40" s="126">
        <v>31</v>
      </c>
      <c r="C40" s="122" t="s">
        <v>605</v>
      </c>
      <c r="D40" s="121">
        <v>3028</v>
      </c>
      <c r="E40" s="224"/>
      <c r="F40" s="224"/>
      <c r="G40" s="224"/>
      <c r="H40" s="224"/>
      <c r="I40" s="221"/>
    </row>
    <row r="41" spans="2:9" ht="31.5" customHeight="1">
      <c r="B41" s="126">
        <v>32</v>
      </c>
      <c r="C41" s="122" t="s">
        <v>606</v>
      </c>
      <c r="D41" s="121">
        <v>3029</v>
      </c>
      <c r="E41" s="224"/>
      <c r="F41" s="224"/>
      <c r="G41" s="224"/>
      <c r="H41" s="224"/>
      <c r="I41" s="221"/>
    </row>
    <row r="42" spans="2:9" ht="31.5" customHeight="1">
      <c r="B42" s="126">
        <v>33</v>
      </c>
      <c r="C42" s="122" t="s">
        <v>607</v>
      </c>
      <c r="D42" s="121">
        <v>3030</v>
      </c>
      <c r="E42" s="224"/>
      <c r="F42" s="224"/>
      <c r="G42" s="224"/>
      <c r="H42" s="224"/>
      <c r="I42" s="221"/>
    </row>
    <row r="43" spans="2:9" ht="31.5" customHeight="1">
      <c r="B43" s="126">
        <v>34</v>
      </c>
      <c r="C43" s="120" t="s">
        <v>608</v>
      </c>
      <c r="D43" s="121">
        <v>3031</v>
      </c>
      <c r="E43" s="224"/>
      <c r="F43" s="224"/>
      <c r="G43" s="224"/>
      <c r="H43" s="224"/>
      <c r="I43" s="221"/>
    </row>
    <row r="44" spans="2:9" ht="31.5" customHeight="1">
      <c r="B44" s="126">
        <v>35</v>
      </c>
      <c r="C44" s="122" t="s">
        <v>121</v>
      </c>
      <c r="D44" s="121">
        <v>3032</v>
      </c>
      <c r="E44" s="224"/>
      <c r="F44" s="224"/>
      <c r="G44" s="224"/>
      <c r="H44" s="224"/>
      <c r="I44" s="221"/>
    </row>
    <row r="45" spans="2:9" ht="31.5" customHeight="1">
      <c r="B45" s="126">
        <v>36</v>
      </c>
      <c r="C45" s="122" t="s">
        <v>609</v>
      </c>
      <c r="D45" s="121">
        <v>3033</v>
      </c>
      <c r="E45" s="224"/>
      <c r="F45" s="224"/>
      <c r="G45" s="224"/>
      <c r="H45" s="224"/>
      <c r="I45" s="221"/>
    </row>
    <row r="46" spans="2:9" ht="31.5" customHeight="1">
      <c r="B46" s="126">
        <v>37</v>
      </c>
      <c r="C46" s="122" t="s">
        <v>610</v>
      </c>
      <c r="D46" s="121">
        <v>3034</v>
      </c>
      <c r="E46" s="224"/>
      <c r="F46" s="224"/>
      <c r="G46" s="224"/>
      <c r="H46" s="224"/>
      <c r="I46" s="221"/>
    </row>
    <row r="47" spans="2:9" ht="31.5" customHeight="1">
      <c r="B47" s="126">
        <v>38</v>
      </c>
      <c r="C47" s="122" t="s">
        <v>611</v>
      </c>
      <c r="D47" s="121">
        <v>3035</v>
      </c>
      <c r="E47" s="224"/>
      <c r="F47" s="224"/>
      <c r="G47" s="224"/>
      <c r="H47" s="224"/>
      <c r="I47" s="221"/>
    </row>
    <row r="48" spans="2:9" ht="31.5" customHeight="1">
      <c r="B48" s="126">
        <v>39</v>
      </c>
      <c r="C48" s="122" t="s">
        <v>612</v>
      </c>
      <c r="D48" s="121">
        <v>3036</v>
      </c>
      <c r="E48" s="224"/>
      <c r="F48" s="224"/>
      <c r="G48" s="224"/>
      <c r="H48" s="224"/>
      <c r="I48" s="221"/>
    </row>
    <row r="49" spans="2:9" ht="31.5" customHeight="1">
      <c r="B49" s="126">
        <v>40</v>
      </c>
      <c r="C49" s="122" t="s">
        <v>613</v>
      </c>
      <c r="D49" s="121">
        <v>3037</v>
      </c>
      <c r="E49" s="224"/>
      <c r="F49" s="224"/>
      <c r="G49" s="224"/>
      <c r="H49" s="224"/>
      <c r="I49" s="221"/>
    </row>
    <row r="50" spans="2:9" ht="31.5" customHeight="1">
      <c r="B50" s="126">
        <v>41</v>
      </c>
      <c r="C50" s="120" t="s">
        <v>614</v>
      </c>
      <c r="D50" s="121">
        <v>3038</v>
      </c>
      <c r="E50" s="224"/>
      <c r="F50" s="224"/>
      <c r="G50" s="224"/>
      <c r="H50" s="224"/>
      <c r="I50" s="221"/>
    </row>
    <row r="51" spans="2:9" ht="31.5" customHeight="1">
      <c r="B51" s="126">
        <v>42</v>
      </c>
      <c r="C51" s="120" t="s">
        <v>615</v>
      </c>
      <c r="D51" s="121">
        <v>3039</v>
      </c>
      <c r="E51" s="224"/>
      <c r="F51" s="224"/>
      <c r="G51" s="224"/>
      <c r="H51" s="224"/>
      <c r="I51" s="221"/>
    </row>
    <row r="52" spans="2:9" ht="31.5" customHeight="1">
      <c r="B52" s="126">
        <v>43</v>
      </c>
      <c r="C52" s="120" t="s">
        <v>654</v>
      </c>
      <c r="D52" s="121">
        <v>3040</v>
      </c>
      <c r="E52" s="224"/>
      <c r="F52" s="224"/>
      <c r="G52" s="224"/>
      <c r="H52" s="224"/>
      <c r="I52" s="221"/>
    </row>
    <row r="53" spans="2:9" ht="31.5" customHeight="1">
      <c r="B53" s="126">
        <v>44</v>
      </c>
      <c r="C53" s="120" t="s">
        <v>655</v>
      </c>
      <c r="D53" s="121">
        <v>3041</v>
      </c>
      <c r="E53" s="224"/>
      <c r="F53" s="224"/>
      <c r="G53" s="224"/>
      <c r="H53" s="224"/>
      <c r="I53" s="221"/>
    </row>
    <row r="54" spans="2:9" ht="31.5" customHeight="1">
      <c r="B54" s="126">
        <v>45</v>
      </c>
      <c r="C54" s="120" t="s">
        <v>656</v>
      </c>
      <c r="D54" s="121">
        <v>3042</v>
      </c>
      <c r="E54" s="224"/>
      <c r="F54" s="224"/>
      <c r="G54" s="224"/>
      <c r="H54" s="224"/>
      <c r="I54" s="221"/>
    </row>
    <row r="55" spans="2:9" ht="31.5" customHeight="1">
      <c r="B55" s="192">
        <v>46</v>
      </c>
      <c r="C55" s="120" t="s">
        <v>657</v>
      </c>
      <c r="D55" s="121">
        <v>3043</v>
      </c>
      <c r="E55" s="224"/>
      <c r="F55" s="224"/>
      <c r="G55" s="224"/>
      <c r="H55" s="224"/>
      <c r="I55" s="221"/>
    </row>
    <row r="56" spans="2:9" ht="31.5" customHeight="1">
      <c r="B56" s="137">
        <v>47</v>
      </c>
      <c r="C56" s="120" t="s">
        <v>680</v>
      </c>
      <c r="D56" s="121">
        <v>3044</v>
      </c>
      <c r="E56" s="224"/>
      <c r="F56" s="224"/>
      <c r="G56" s="224"/>
      <c r="H56" s="224"/>
      <c r="I56" s="221"/>
    </row>
    <row r="57" spans="2:9" ht="31.5" customHeight="1">
      <c r="B57" s="126">
        <v>48</v>
      </c>
      <c r="C57" s="120" t="s">
        <v>681</v>
      </c>
      <c r="D57" s="121">
        <v>3045</v>
      </c>
      <c r="E57" s="224"/>
      <c r="F57" s="224"/>
      <c r="G57" s="224"/>
      <c r="H57" s="224"/>
      <c r="I57" s="221"/>
    </row>
    <row r="58" spans="2:9" ht="31.5" customHeight="1">
      <c r="B58" s="126">
        <v>49</v>
      </c>
      <c r="C58" s="120" t="s">
        <v>196</v>
      </c>
      <c r="D58" s="121">
        <v>3046</v>
      </c>
      <c r="E58" s="225"/>
      <c r="F58" s="225"/>
      <c r="G58" s="225"/>
      <c r="H58" s="225"/>
      <c r="I58" s="221"/>
    </row>
    <row r="59" spans="2:9" ht="31.5" customHeight="1" thickBot="1">
      <c r="B59" s="127">
        <v>50</v>
      </c>
      <c r="C59" s="123" t="s">
        <v>658</v>
      </c>
      <c r="D59" s="124">
        <v>3047</v>
      </c>
      <c r="E59" s="226"/>
      <c r="F59" s="226"/>
      <c r="G59" s="226"/>
      <c r="H59" s="226"/>
      <c r="I59" s="222"/>
    </row>
    <row r="62" spans="2:12" s="423" customFormat="1" ht="18.75">
      <c r="B62" s="562" t="s">
        <v>822</v>
      </c>
      <c r="C62" s="562"/>
      <c r="G62" s="563" t="s">
        <v>659</v>
      </c>
      <c r="H62" s="563"/>
      <c r="I62" s="563"/>
      <c r="J62" s="563"/>
      <c r="K62" s="563"/>
      <c r="L62" s="563"/>
    </row>
    <row r="63" ht="15.75">
      <c r="E63" s="99" t="s">
        <v>626</v>
      </c>
    </row>
  </sheetData>
  <sheetProtection/>
  <mergeCells count="14">
    <mergeCell ref="I8:I9"/>
    <mergeCell ref="D8:D9"/>
    <mergeCell ref="B62:C62"/>
    <mergeCell ref="J62:L62"/>
    <mergeCell ref="G62:I62"/>
    <mergeCell ref="B5:I5"/>
    <mergeCell ref="B6:I6"/>
    <mergeCell ref="B8:B9"/>
    <mergeCell ref="C8:C9"/>
    <mergeCell ref="E8:E9"/>
    <mergeCell ref="F8:F9"/>
    <mergeCell ref="G8:H8"/>
    <mergeCell ref="B2:C2"/>
    <mergeCell ref="B3:C3"/>
  </mergeCells>
  <printOptions/>
  <pageMargins left="0.75" right="0.75" top="0.75" bottom="1" header="0.5" footer="0.5"/>
  <pageSetup fitToHeight="1" fitToWidth="1" horizontalDpi="600" verticalDpi="600" orientation="portrait" scale="37" r:id="rId1"/>
</worksheet>
</file>

<file path=xl/worksheets/sheet4.xml><?xml version="1.0" encoding="utf-8"?>
<worksheet xmlns="http://schemas.openxmlformats.org/spreadsheetml/2006/main" xmlns:r="http://schemas.openxmlformats.org/officeDocument/2006/relationships">
  <sheetPr>
    <tabColor theme="0"/>
  </sheetPr>
  <dimension ref="A1:X98"/>
  <sheetViews>
    <sheetView tabSelected="1" zoomScale="75" zoomScaleNormal="75" zoomScalePageLayoutView="0" workbookViewId="0" topLeftCell="A31">
      <selection activeCell="K37" sqref="K37"/>
    </sheetView>
  </sheetViews>
  <sheetFormatPr defaultColWidth="9.140625" defaultRowHeight="12.75"/>
  <cols>
    <col min="1" max="1" width="9.140625" style="2" customWidth="1"/>
    <col min="2" max="2" width="6.140625" style="2" customWidth="1"/>
    <col min="3" max="3" width="81.28125" style="2" customWidth="1"/>
    <col min="4" max="4" width="20.7109375" style="39"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5" t="s">
        <v>645</v>
      </c>
    </row>
    <row r="2" spans="2:4" ht="15.75">
      <c r="B2" s="531" t="s">
        <v>760</v>
      </c>
      <c r="C2" s="531"/>
      <c r="D2" s="40"/>
    </row>
    <row r="3" spans="2:4" ht="15.75">
      <c r="B3" s="531" t="s">
        <v>761</v>
      </c>
      <c r="C3" s="531"/>
      <c r="D3" s="40"/>
    </row>
    <row r="5" spans="2:9" ht="20.25">
      <c r="B5" s="570" t="s">
        <v>56</v>
      </c>
      <c r="C5" s="570"/>
      <c r="D5" s="570"/>
      <c r="E5" s="570"/>
      <c r="F5" s="570"/>
      <c r="G5" s="570"/>
      <c r="H5" s="570"/>
      <c r="I5" s="1"/>
    </row>
    <row r="6" spans="3:9" ht="19.5" thickBot="1">
      <c r="C6" s="1"/>
      <c r="D6" s="41"/>
      <c r="E6" s="1"/>
      <c r="F6" s="1"/>
      <c r="G6" s="1"/>
      <c r="H6" s="129" t="s">
        <v>4</v>
      </c>
      <c r="I6" s="1"/>
    </row>
    <row r="7" spans="2:24" ht="25.5" customHeight="1">
      <c r="B7" s="571" t="s">
        <v>9</v>
      </c>
      <c r="C7" s="575" t="s">
        <v>25</v>
      </c>
      <c r="D7" s="538" t="s">
        <v>796</v>
      </c>
      <c r="E7" s="538" t="s">
        <v>797</v>
      </c>
      <c r="F7" s="526" t="s">
        <v>829</v>
      </c>
      <c r="G7" s="577"/>
      <c r="H7" s="578" t="s">
        <v>830</v>
      </c>
      <c r="I7" s="573"/>
      <c r="J7" s="574"/>
      <c r="K7" s="574"/>
      <c r="L7" s="574"/>
      <c r="M7" s="573"/>
      <c r="N7" s="574"/>
      <c r="O7" s="573"/>
      <c r="P7" s="574"/>
      <c r="Q7" s="573"/>
      <c r="R7" s="574"/>
      <c r="S7" s="574"/>
      <c r="T7" s="574"/>
      <c r="U7" s="3"/>
      <c r="V7" s="3"/>
      <c r="W7" s="3"/>
      <c r="X7" s="3"/>
    </row>
    <row r="8" spans="2:24" ht="55.5" customHeight="1" thickBot="1">
      <c r="B8" s="572"/>
      <c r="C8" s="576"/>
      <c r="D8" s="539"/>
      <c r="E8" s="539"/>
      <c r="F8" s="156" t="s">
        <v>1</v>
      </c>
      <c r="G8" s="157" t="s">
        <v>65</v>
      </c>
      <c r="H8" s="579"/>
      <c r="I8" s="573"/>
      <c r="J8" s="573"/>
      <c r="K8" s="573"/>
      <c r="L8" s="573"/>
      <c r="M8" s="573"/>
      <c r="N8" s="573"/>
      <c r="O8" s="573"/>
      <c r="P8" s="574"/>
      <c r="Q8" s="573"/>
      <c r="R8" s="574"/>
      <c r="S8" s="574"/>
      <c r="T8" s="574"/>
      <c r="U8" s="3"/>
      <c r="V8" s="3"/>
      <c r="W8" s="3"/>
      <c r="X8" s="3"/>
    </row>
    <row r="9" spans="2:24" s="50" customFormat="1" ht="35.25" customHeight="1">
      <c r="B9" s="158" t="s">
        <v>78</v>
      </c>
      <c r="C9" s="155" t="s">
        <v>134</v>
      </c>
      <c r="D9" s="309">
        <v>4525290.01</v>
      </c>
      <c r="E9" s="460">
        <v>8884483</v>
      </c>
      <c r="F9" s="460">
        <v>8884483</v>
      </c>
      <c r="G9" s="486">
        <v>6654838.24</v>
      </c>
      <c r="H9" s="312">
        <f aca="true" t="shared" si="0" ref="H9:H14">SUM(G9/F9)</f>
        <v>0.7490405733231749</v>
      </c>
      <c r="I9" s="51"/>
      <c r="J9" s="51"/>
      <c r="K9" s="51"/>
      <c r="L9" s="51"/>
      <c r="M9" s="51"/>
      <c r="N9" s="51"/>
      <c r="O9" s="51"/>
      <c r="P9" s="51"/>
      <c r="Q9" s="51"/>
      <c r="R9" s="51"/>
      <c r="S9" s="51"/>
      <c r="T9" s="51"/>
      <c r="U9" s="51"/>
      <c r="V9" s="51"/>
      <c r="W9" s="51"/>
      <c r="X9" s="51"/>
    </row>
    <row r="10" spans="2:24" s="50" customFormat="1" ht="35.25" customHeight="1">
      <c r="B10" s="159" t="s">
        <v>79</v>
      </c>
      <c r="C10" s="59" t="s">
        <v>197</v>
      </c>
      <c r="D10" s="310">
        <v>6352524.06</v>
      </c>
      <c r="E10" s="219">
        <v>12674013</v>
      </c>
      <c r="F10" s="219">
        <v>12674013</v>
      </c>
      <c r="G10" s="311">
        <v>9276660.25</v>
      </c>
      <c r="H10" s="312">
        <f t="shared" si="0"/>
        <v>0.7319434065595483</v>
      </c>
      <c r="I10" s="51"/>
      <c r="J10" s="51"/>
      <c r="K10" s="51"/>
      <c r="L10" s="51"/>
      <c r="M10" s="51"/>
      <c r="N10" s="51"/>
      <c r="O10" s="51"/>
      <c r="P10" s="51"/>
      <c r="Q10" s="51"/>
      <c r="R10" s="51"/>
      <c r="S10" s="51"/>
      <c r="T10" s="51"/>
      <c r="U10" s="51"/>
      <c r="V10" s="51"/>
      <c r="W10" s="51"/>
      <c r="X10" s="51"/>
    </row>
    <row r="11" spans="2:24" s="50" customFormat="1" ht="35.25" customHeight="1">
      <c r="B11" s="159" t="s">
        <v>80</v>
      </c>
      <c r="C11" s="59" t="s">
        <v>198</v>
      </c>
      <c r="D11" s="310">
        <v>7489625.81</v>
      </c>
      <c r="E11" s="219">
        <v>14942662</v>
      </c>
      <c r="F11" s="219">
        <v>14942662</v>
      </c>
      <c r="G11" s="311">
        <v>10935086.39</v>
      </c>
      <c r="H11" s="312">
        <f t="shared" si="0"/>
        <v>0.7318031010806508</v>
      </c>
      <c r="I11" s="51"/>
      <c r="J11" s="51" t="s">
        <v>814</v>
      </c>
      <c r="K11" s="51"/>
      <c r="L11" s="51"/>
      <c r="M11" s="51"/>
      <c r="N11" s="51"/>
      <c r="O11" s="51"/>
      <c r="P11" s="51"/>
      <c r="Q11" s="51"/>
      <c r="R11" s="51"/>
      <c r="S11" s="51"/>
      <c r="T11" s="51"/>
      <c r="U11" s="51"/>
      <c r="V11" s="51"/>
      <c r="W11" s="51"/>
      <c r="X11" s="51"/>
    </row>
    <row r="12" spans="2:24" s="50" customFormat="1" ht="35.25" customHeight="1">
      <c r="B12" s="159" t="s">
        <v>81</v>
      </c>
      <c r="C12" s="59" t="s">
        <v>204</v>
      </c>
      <c r="D12" s="219">
        <v>6</v>
      </c>
      <c r="E12" s="219">
        <v>66</v>
      </c>
      <c r="F12" s="219">
        <v>66</v>
      </c>
      <c r="G12" s="311">
        <v>12</v>
      </c>
      <c r="H12" s="312">
        <f t="shared" si="0"/>
        <v>0.18181818181818182</v>
      </c>
      <c r="I12" s="51"/>
      <c r="J12" s="51"/>
      <c r="K12" s="51"/>
      <c r="L12" s="51"/>
      <c r="M12" s="51"/>
      <c r="N12" s="51"/>
      <c r="O12" s="51"/>
      <c r="P12" s="51"/>
      <c r="Q12" s="51"/>
      <c r="R12" s="51"/>
      <c r="S12" s="51"/>
      <c r="T12" s="51"/>
      <c r="U12" s="51"/>
      <c r="V12" s="51"/>
      <c r="W12" s="51"/>
      <c r="X12" s="51"/>
    </row>
    <row r="13" spans="2:24" s="50" customFormat="1" ht="35.25" customHeight="1">
      <c r="B13" s="159" t="s">
        <v>202</v>
      </c>
      <c r="C13" s="60" t="s">
        <v>199</v>
      </c>
      <c r="D13" s="219">
        <v>5</v>
      </c>
      <c r="E13" s="219">
        <v>5</v>
      </c>
      <c r="F13" s="219">
        <v>5</v>
      </c>
      <c r="G13" s="311">
        <v>5</v>
      </c>
      <c r="H13" s="312">
        <f t="shared" si="0"/>
        <v>1</v>
      </c>
      <c r="I13" s="51"/>
      <c r="J13" s="51"/>
      <c r="K13" s="51"/>
      <c r="L13" s="51"/>
      <c r="M13" s="51"/>
      <c r="N13" s="51"/>
      <c r="O13" s="51"/>
      <c r="P13" s="51"/>
      <c r="Q13" s="51"/>
      <c r="R13" s="51"/>
      <c r="S13" s="51"/>
      <c r="T13" s="51"/>
      <c r="U13" s="51"/>
      <c r="V13" s="51"/>
      <c r="W13" s="51"/>
      <c r="X13" s="51"/>
    </row>
    <row r="14" spans="2:24" s="50" customFormat="1" ht="35.25" customHeight="1">
      <c r="B14" s="159" t="s">
        <v>201</v>
      </c>
      <c r="C14" s="60" t="s">
        <v>200</v>
      </c>
      <c r="D14" s="219">
        <v>1</v>
      </c>
      <c r="E14" s="219">
        <v>61</v>
      </c>
      <c r="F14" s="219">
        <v>61</v>
      </c>
      <c r="G14" s="311">
        <v>7</v>
      </c>
      <c r="H14" s="312">
        <f t="shared" si="0"/>
        <v>0.11475409836065574</v>
      </c>
      <c r="I14" s="51"/>
      <c r="J14" s="51"/>
      <c r="K14" s="51"/>
      <c r="L14" s="51"/>
      <c r="M14" s="51"/>
      <c r="N14" s="51"/>
      <c r="O14" s="51"/>
      <c r="P14" s="51"/>
      <c r="Q14" s="51"/>
      <c r="R14" s="51"/>
      <c r="S14" s="51"/>
      <c r="T14" s="51"/>
      <c r="U14" s="51"/>
      <c r="V14" s="51"/>
      <c r="W14" s="51"/>
      <c r="X14" s="51"/>
    </row>
    <row r="15" spans="2:24" s="50" customFormat="1" ht="35.25" customHeight="1">
      <c r="B15" s="159" t="s">
        <v>173</v>
      </c>
      <c r="C15" s="61" t="s">
        <v>26</v>
      </c>
      <c r="D15" s="314">
        <v>0</v>
      </c>
      <c r="E15" s="219">
        <v>0</v>
      </c>
      <c r="F15" s="219">
        <v>0</v>
      </c>
      <c r="G15" s="311">
        <v>0</v>
      </c>
      <c r="H15" s="312" t="s">
        <v>841</v>
      </c>
      <c r="I15" s="51"/>
      <c r="J15" s="51"/>
      <c r="K15" s="51"/>
      <c r="L15" s="51"/>
      <c r="M15" s="51"/>
      <c r="N15" s="51"/>
      <c r="O15" s="51"/>
      <c r="P15" s="51"/>
      <c r="Q15" s="51"/>
      <c r="R15" s="51"/>
      <c r="S15" s="51"/>
      <c r="T15" s="51"/>
      <c r="U15" s="51"/>
      <c r="V15" s="51"/>
      <c r="W15" s="51"/>
      <c r="X15" s="51"/>
    </row>
    <row r="16" spans="2:24" s="50" customFormat="1" ht="35.25" customHeight="1">
      <c r="B16" s="159" t="s">
        <v>174</v>
      </c>
      <c r="C16" s="61" t="s">
        <v>122</v>
      </c>
      <c r="D16" s="219">
        <v>0</v>
      </c>
      <c r="E16" s="219">
        <v>0</v>
      </c>
      <c r="F16" s="219">
        <v>0</v>
      </c>
      <c r="G16" s="311">
        <v>0</v>
      </c>
      <c r="H16" s="312" t="s">
        <v>841</v>
      </c>
      <c r="I16" s="51"/>
      <c r="J16" s="51"/>
      <c r="K16" s="51"/>
      <c r="L16" s="51"/>
      <c r="M16" s="51"/>
      <c r="N16" s="51"/>
      <c r="O16" s="51"/>
      <c r="P16" s="51"/>
      <c r="Q16" s="51"/>
      <c r="R16" s="51"/>
      <c r="S16" s="51"/>
      <c r="T16" s="51"/>
      <c r="U16" s="51"/>
      <c r="V16" s="51"/>
      <c r="W16" s="51"/>
      <c r="X16" s="51"/>
    </row>
    <row r="17" spans="2:24" s="50" customFormat="1" ht="35.25" customHeight="1">
      <c r="B17" s="159" t="s">
        <v>175</v>
      </c>
      <c r="C17" s="61" t="s">
        <v>27</v>
      </c>
      <c r="D17" s="314">
        <v>0</v>
      </c>
      <c r="E17" s="219">
        <v>0</v>
      </c>
      <c r="F17" s="219">
        <v>0</v>
      </c>
      <c r="G17" s="311">
        <v>0</v>
      </c>
      <c r="H17" s="312" t="s">
        <v>841</v>
      </c>
      <c r="I17" s="51"/>
      <c r="J17" s="51"/>
      <c r="K17" s="51"/>
      <c r="L17" s="51"/>
      <c r="M17" s="51"/>
      <c r="N17" s="51"/>
      <c r="O17" s="51"/>
      <c r="P17" s="51"/>
      <c r="Q17" s="51"/>
      <c r="R17" s="51"/>
      <c r="S17" s="51"/>
      <c r="T17" s="51"/>
      <c r="U17" s="51"/>
      <c r="V17" s="51"/>
      <c r="W17" s="51"/>
      <c r="X17" s="51"/>
    </row>
    <row r="18" spans="2:24" s="50" customFormat="1" ht="35.25" customHeight="1">
      <c r="B18" s="159" t="s">
        <v>176</v>
      </c>
      <c r="C18" s="61" t="s">
        <v>123</v>
      </c>
      <c r="D18" s="219">
        <v>0</v>
      </c>
      <c r="E18" s="219">
        <v>0</v>
      </c>
      <c r="F18" s="219">
        <v>0</v>
      </c>
      <c r="G18" s="311">
        <v>0</v>
      </c>
      <c r="H18" s="312" t="s">
        <v>841</v>
      </c>
      <c r="I18" s="51"/>
      <c r="J18" s="51"/>
      <c r="K18" s="51"/>
      <c r="L18" s="51"/>
      <c r="M18" s="51"/>
      <c r="N18" s="51"/>
      <c r="O18" s="51"/>
      <c r="P18" s="51"/>
      <c r="Q18" s="51"/>
      <c r="R18" s="51"/>
      <c r="S18" s="51"/>
      <c r="T18" s="51"/>
      <c r="U18" s="51"/>
      <c r="V18" s="51"/>
      <c r="W18" s="51"/>
      <c r="X18" s="51"/>
    </row>
    <row r="19" spans="2:24" s="50" customFormat="1" ht="35.25" customHeight="1">
      <c r="B19" s="159" t="s">
        <v>177</v>
      </c>
      <c r="C19" s="62" t="s">
        <v>28</v>
      </c>
      <c r="D19" s="310">
        <v>1053340.35</v>
      </c>
      <c r="E19" s="219">
        <v>2036000</v>
      </c>
      <c r="F19" s="219">
        <v>2036000</v>
      </c>
      <c r="G19" s="311">
        <v>1970342.23</v>
      </c>
      <c r="H19" s="312">
        <f>SUM(G19/F19)</f>
        <v>0.9677515864440078</v>
      </c>
      <c r="I19" s="51"/>
      <c r="J19" s="51"/>
      <c r="K19" s="51"/>
      <c r="L19" s="51"/>
      <c r="M19" s="51"/>
      <c r="N19" s="51"/>
      <c r="O19" s="51"/>
      <c r="P19" s="51"/>
      <c r="Q19" s="51"/>
      <c r="R19" s="51"/>
      <c r="S19" s="51"/>
      <c r="T19" s="51"/>
      <c r="U19" s="51"/>
      <c r="V19" s="51"/>
      <c r="W19" s="51"/>
      <c r="X19" s="51"/>
    </row>
    <row r="20" spans="2:24" s="50" customFormat="1" ht="37.5" customHeight="1">
      <c r="B20" s="159" t="s">
        <v>178</v>
      </c>
      <c r="C20" s="66" t="s">
        <v>124</v>
      </c>
      <c r="D20" s="311">
        <v>6</v>
      </c>
      <c r="E20" s="311">
        <v>5</v>
      </c>
      <c r="F20" s="311">
        <v>5</v>
      </c>
      <c r="G20" s="311">
        <v>5</v>
      </c>
      <c r="H20" s="312">
        <f>SUM(G20/F20)</f>
        <v>1</v>
      </c>
      <c r="I20" s="51"/>
      <c r="J20" s="51"/>
      <c r="K20" s="51"/>
      <c r="L20" s="51"/>
      <c r="M20" s="51"/>
      <c r="N20" s="51"/>
      <c r="O20" s="51"/>
      <c r="P20" s="51"/>
      <c r="Q20" s="51"/>
      <c r="R20" s="51"/>
      <c r="S20" s="51"/>
      <c r="T20" s="51"/>
      <c r="U20" s="51"/>
      <c r="V20" s="51"/>
      <c r="W20" s="51"/>
      <c r="X20" s="51"/>
    </row>
    <row r="21" spans="2:24" s="50" customFormat="1" ht="35.25" customHeight="1">
      <c r="B21" s="159" t="s">
        <v>179</v>
      </c>
      <c r="C21" s="62" t="s">
        <v>794</v>
      </c>
      <c r="D21" s="436">
        <v>767320.44</v>
      </c>
      <c r="E21" s="311">
        <v>0</v>
      </c>
      <c r="F21" s="311">
        <v>0</v>
      </c>
      <c r="G21" s="311">
        <v>0</v>
      </c>
      <c r="H21" s="312" t="s">
        <v>841</v>
      </c>
      <c r="I21" s="51"/>
      <c r="J21" s="51"/>
      <c r="K21" s="51"/>
      <c r="L21" s="51"/>
      <c r="M21" s="51"/>
      <c r="N21" s="51"/>
      <c r="O21" s="51"/>
      <c r="P21" s="51"/>
      <c r="Q21" s="51"/>
      <c r="R21" s="51"/>
      <c r="S21" s="51"/>
      <c r="T21" s="51"/>
      <c r="U21" s="51"/>
      <c r="V21" s="51"/>
      <c r="W21" s="51"/>
      <c r="X21" s="51"/>
    </row>
    <row r="22" spans="2:24" s="50" customFormat="1" ht="35.25" customHeight="1">
      <c r="B22" s="159" t="s">
        <v>180</v>
      </c>
      <c r="C22" s="61" t="s">
        <v>125</v>
      </c>
      <c r="D22" s="311">
        <v>6</v>
      </c>
      <c r="E22" s="311">
        <v>0</v>
      </c>
      <c r="F22" s="311">
        <v>0</v>
      </c>
      <c r="G22" s="311">
        <v>0</v>
      </c>
      <c r="H22" s="312" t="s">
        <v>841</v>
      </c>
      <c r="I22" s="51"/>
      <c r="J22" s="51"/>
      <c r="K22" s="51" t="s">
        <v>815</v>
      </c>
      <c r="L22" s="51"/>
      <c r="M22" s="51"/>
      <c r="N22" s="51"/>
      <c r="O22" s="51"/>
      <c r="P22" s="51"/>
      <c r="Q22" s="51"/>
      <c r="R22" s="51"/>
      <c r="S22" s="51"/>
      <c r="T22" s="51"/>
      <c r="U22" s="51"/>
      <c r="V22" s="51"/>
      <c r="W22" s="51"/>
      <c r="X22" s="51"/>
    </row>
    <row r="23" spans="2:24" s="50" customFormat="1" ht="35.25" customHeight="1">
      <c r="B23" s="159" t="s">
        <v>181</v>
      </c>
      <c r="C23" s="62" t="s">
        <v>136</v>
      </c>
      <c r="D23" s="315">
        <v>2034356.97</v>
      </c>
      <c r="E23" s="311">
        <v>2231015</v>
      </c>
      <c r="F23" s="311">
        <v>2231015</v>
      </c>
      <c r="G23" s="311">
        <v>2032278</v>
      </c>
      <c r="H23" s="312">
        <f>SUM(G23/F23)</f>
        <v>0.9109208140689328</v>
      </c>
      <c r="I23" s="51"/>
      <c r="J23" s="51"/>
      <c r="K23" s="51"/>
      <c r="L23" s="51"/>
      <c r="M23" s="51"/>
      <c r="N23" s="51"/>
      <c r="O23" s="51"/>
      <c r="P23" s="51"/>
      <c r="Q23" s="51"/>
      <c r="R23" s="51"/>
      <c r="S23" s="51"/>
      <c r="T23" s="51"/>
      <c r="U23" s="51"/>
      <c r="V23" s="51"/>
      <c r="W23" s="51"/>
      <c r="X23" s="51"/>
    </row>
    <row r="24" spans="1:24" s="50" customFormat="1" ht="35.25" customHeight="1">
      <c r="A24" s="2" t="s">
        <v>795</v>
      </c>
      <c r="B24" s="159" t="s">
        <v>97</v>
      </c>
      <c r="C24" s="62" t="s">
        <v>135</v>
      </c>
      <c r="D24" s="311">
        <v>7</v>
      </c>
      <c r="E24" s="311">
        <v>7</v>
      </c>
      <c r="F24" s="311">
        <v>7</v>
      </c>
      <c r="G24" s="311">
        <v>7</v>
      </c>
      <c r="H24" s="312">
        <f>SUM(G24/F24)</f>
        <v>1</v>
      </c>
      <c r="I24" s="51"/>
      <c r="J24" s="51"/>
      <c r="K24" s="51"/>
      <c r="L24" s="51"/>
      <c r="M24" s="51"/>
      <c r="N24" s="51"/>
      <c r="O24" s="51"/>
      <c r="P24" s="51"/>
      <c r="Q24" s="51"/>
      <c r="R24" s="51"/>
      <c r="S24" s="51"/>
      <c r="T24" s="51"/>
      <c r="U24" s="51"/>
      <c r="V24" s="51"/>
      <c r="W24" s="51"/>
      <c r="X24" s="51"/>
    </row>
    <row r="25" spans="2:24" s="50" customFormat="1" ht="35.25" customHeight="1">
      <c r="B25" s="159" t="s">
        <v>182</v>
      </c>
      <c r="C25" s="62" t="s">
        <v>126</v>
      </c>
      <c r="D25" s="313">
        <v>0</v>
      </c>
      <c r="E25" s="311">
        <v>0</v>
      </c>
      <c r="F25" s="311">
        <v>0</v>
      </c>
      <c r="G25" s="311">
        <v>0</v>
      </c>
      <c r="H25" s="312" t="s">
        <v>841</v>
      </c>
      <c r="I25" s="51"/>
      <c r="J25" s="51"/>
      <c r="K25" s="51"/>
      <c r="L25" s="51"/>
      <c r="M25" s="51"/>
      <c r="N25" s="51"/>
      <c r="O25" s="51"/>
      <c r="P25" s="51"/>
      <c r="Q25" s="51"/>
      <c r="R25" s="51"/>
      <c r="S25" s="51"/>
      <c r="T25" s="51"/>
      <c r="U25" s="51"/>
      <c r="V25" s="51"/>
      <c r="W25" s="51"/>
      <c r="X25" s="51"/>
    </row>
    <row r="26" spans="2:24" s="50" customFormat="1" ht="35.25" customHeight="1">
      <c r="B26" s="159" t="s">
        <v>183</v>
      </c>
      <c r="C26" s="62" t="s">
        <v>127</v>
      </c>
      <c r="D26" s="311">
        <v>0</v>
      </c>
      <c r="E26" s="311">
        <v>0</v>
      </c>
      <c r="F26" s="311">
        <v>0</v>
      </c>
      <c r="G26" s="311">
        <v>0</v>
      </c>
      <c r="H26" s="312" t="s">
        <v>841</v>
      </c>
      <c r="I26" s="51"/>
      <c r="J26" s="51"/>
      <c r="K26" s="51"/>
      <c r="L26" s="51"/>
      <c r="M26" s="51"/>
      <c r="N26" s="51"/>
      <c r="O26" s="51"/>
      <c r="P26" s="51"/>
      <c r="Q26" s="51"/>
      <c r="R26" s="51"/>
      <c r="S26" s="51"/>
      <c r="T26" s="51"/>
      <c r="U26" s="51"/>
      <c r="V26" s="51"/>
      <c r="W26" s="51"/>
      <c r="X26" s="51"/>
    </row>
    <row r="27" spans="2:24" s="50" customFormat="1" ht="35.25" customHeight="1">
      <c r="B27" s="159" t="s">
        <v>184</v>
      </c>
      <c r="C27" s="62" t="s">
        <v>128</v>
      </c>
      <c r="D27" s="313">
        <v>0</v>
      </c>
      <c r="E27" s="311">
        <v>0</v>
      </c>
      <c r="F27" s="311">
        <v>0</v>
      </c>
      <c r="G27" s="311">
        <v>0</v>
      </c>
      <c r="H27" s="312" t="s">
        <v>841</v>
      </c>
      <c r="I27" s="51"/>
      <c r="J27" s="51"/>
      <c r="K27" s="51"/>
      <c r="L27" s="51"/>
      <c r="M27" s="51"/>
      <c r="N27" s="51"/>
      <c r="O27" s="51"/>
      <c r="P27" s="51"/>
      <c r="Q27" s="51"/>
      <c r="R27" s="51"/>
      <c r="S27" s="51"/>
      <c r="T27" s="51"/>
      <c r="U27" s="51"/>
      <c r="V27" s="51"/>
      <c r="W27" s="51"/>
      <c r="X27" s="51"/>
    </row>
    <row r="28" spans="2:24" s="50" customFormat="1" ht="35.25" customHeight="1">
      <c r="B28" s="159" t="s">
        <v>185</v>
      </c>
      <c r="C28" s="62" t="s">
        <v>129</v>
      </c>
      <c r="D28" s="311">
        <v>0</v>
      </c>
      <c r="E28" s="311">
        <v>0</v>
      </c>
      <c r="F28" s="311">
        <v>0</v>
      </c>
      <c r="G28" s="311">
        <v>0</v>
      </c>
      <c r="H28" s="312" t="s">
        <v>841</v>
      </c>
      <c r="I28" s="51"/>
      <c r="J28" s="51"/>
      <c r="K28" s="51"/>
      <c r="L28" s="51"/>
      <c r="M28" s="51"/>
      <c r="N28" s="51"/>
      <c r="O28" s="51"/>
      <c r="P28" s="51"/>
      <c r="Q28" s="51"/>
      <c r="R28" s="51"/>
      <c r="S28" s="51"/>
      <c r="T28" s="51"/>
      <c r="U28" s="51"/>
      <c r="V28" s="51"/>
      <c r="W28" s="51"/>
      <c r="X28" s="51"/>
    </row>
    <row r="29" spans="2:24" s="50" customFormat="1" ht="35.25" customHeight="1">
      <c r="B29" s="159" t="s">
        <v>186</v>
      </c>
      <c r="C29" s="62" t="s">
        <v>29</v>
      </c>
      <c r="D29" s="315">
        <v>170599.21</v>
      </c>
      <c r="E29" s="311">
        <v>665000</v>
      </c>
      <c r="F29" s="311">
        <v>665000</v>
      </c>
      <c r="G29" s="311">
        <v>366484</v>
      </c>
      <c r="H29" s="312">
        <f>SUM(G29/F29)</f>
        <v>0.5511037593984962</v>
      </c>
      <c r="I29" s="51"/>
      <c r="J29" s="51"/>
      <c r="K29" s="51"/>
      <c r="L29" s="51"/>
      <c r="M29" s="51"/>
      <c r="N29" s="51"/>
      <c r="O29" s="51"/>
      <c r="P29" s="51"/>
      <c r="Q29" s="51"/>
      <c r="R29" s="51"/>
      <c r="S29" s="51"/>
      <c r="T29" s="51"/>
      <c r="U29" s="51"/>
      <c r="V29" s="51"/>
      <c r="W29" s="51"/>
      <c r="X29" s="51"/>
    </row>
    <row r="30" spans="2:24" s="50" customFormat="1" ht="35.25" customHeight="1">
      <c r="B30" s="159" t="s">
        <v>187</v>
      </c>
      <c r="C30" s="62" t="s">
        <v>130</v>
      </c>
      <c r="D30" s="315">
        <v>64622.75</v>
      </c>
      <c r="E30" s="311">
        <v>260000</v>
      </c>
      <c r="F30" s="311">
        <v>260000</v>
      </c>
      <c r="G30" s="311">
        <v>151301.87</v>
      </c>
      <c r="H30" s="312">
        <f>SUM(G30/F30)</f>
        <v>0.5819302692307692</v>
      </c>
      <c r="I30" s="51"/>
      <c r="J30" s="511"/>
      <c r="K30" s="51"/>
      <c r="L30" s="51"/>
      <c r="M30" s="51"/>
      <c r="N30" s="51"/>
      <c r="O30" s="51"/>
      <c r="P30" s="51"/>
      <c r="Q30" s="51"/>
      <c r="R30" s="51"/>
      <c r="S30" s="51"/>
      <c r="T30" s="51"/>
      <c r="U30" s="51"/>
      <c r="V30" s="51"/>
      <c r="W30" s="51"/>
      <c r="X30" s="51"/>
    </row>
    <row r="31" spans="2:24" s="57" customFormat="1" ht="35.25" customHeight="1">
      <c r="B31" s="159" t="s">
        <v>188</v>
      </c>
      <c r="C31" s="63" t="s">
        <v>131</v>
      </c>
      <c r="D31" s="315">
        <v>84413.54</v>
      </c>
      <c r="E31" s="311">
        <v>185000</v>
      </c>
      <c r="F31" s="311">
        <v>185000</v>
      </c>
      <c r="G31" s="311">
        <v>169250.66</v>
      </c>
      <c r="H31" s="312">
        <f>SUM(G31/F31)</f>
        <v>0.9148684324324324</v>
      </c>
      <c r="I31" s="64"/>
      <c r="J31" s="64"/>
      <c r="K31" s="64"/>
      <c r="L31" s="64"/>
      <c r="M31" s="64"/>
      <c r="N31" s="64"/>
      <c r="O31" s="64"/>
      <c r="P31" s="64"/>
      <c r="Q31" s="64"/>
      <c r="R31" s="64"/>
      <c r="S31" s="64"/>
      <c r="T31" s="64"/>
      <c r="U31" s="64"/>
      <c r="V31" s="64"/>
      <c r="W31" s="64"/>
      <c r="X31" s="64"/>
    </row>
    <row r="32" spans="2:24" s="50" customFormat="1" ht="35.25" customHeight="1">
      <c r="B32" s="159" t="s">
        <v>189</v>
      </c>
      <c r="C32" s="62" t="s">
        <v>30</v>
      </c>
      <c r="D32" s="313">
        <v>0</v>
      </c>
      <c r="E32" s="311">
        <v>0</v>
      </c>
      <c r="F32" s="311">
        <v>0</v>
      </c>
      <c r="G32" s="311">
        <v>0</v>
      </c>
      <c r="H32" s="312" t="s">
        <v>841</v>
      </c>
      <c r="I32" s="51"/>
      <c r="J32" s="511"/>
      <c r="K32" s="51"/>
      <c r="L32" s="51"/>
      <c r="M32" s="51"/>
      <c r="N32" s="51"/>
      <c r="O32" s="51"/>
      <c r="P32" s="51"/>
      <c r="Q32" s="51"/>
      <c r="R32" s="51"/>
      <c r="S32" s="51"/>
      <c r="T32" s="51"/>
      <c r="U32" s="51"/>
      <c r="V32" s="51"/>
      <c r="W32" s="51"/>
      <c r="X32" s="51"/>
    </row>
    <row r="33" spans="2:24" s="50" customFormat="1" ht="35.25" customHeight="1">
      <c r="B33" s="159" t="s">
        <v>190</v>
      </c>
      <c r="C33" s="62" t="s">
        <v>66</v>
      </c>
      <c r="D33" s="311">
        <v>0</v>
      </c>
      <c r="E33" s="311">
        <v>0</v>
      </c>
      <c r="F33" s="311">
        <v>0</v>
      </c>
      <c r="G33" s="311">
        <v>0</v>
      </c>
      <c r="H33" s="312" t="s">
        <v>841</v>
      </c>
      <c r="I33" s="51"/>
      <c r="J33" s="51"/>
      <c r="K33" s="51"/>
      <c r="L33" s="51"/>
      <c r="M33" s="51"/>
      <c r="N33" s="51"/>
      <c r="O33" s="51"/>
      <c r="P33" s="51"/>
      <c r="Q33" s="51"/>
      <c r="R33" s="51"/>
      <c r="S33" s="51"/>
      <c r="T33" s="51"/>
      <c r="U33" s="51"/>
      <c r="V33" s="51"/>
      <c r="W33" s="51"/>
      <c r="X33" s="51"/>
    </row>
    <row r="34" spans="2:24" s="50" customFormat="1" ht="35.25" customHeight="1">
      <c r="B34" s="159" t="s">
        <v>98</v>
      </c>
      <c r="C34" s="62" t="s">
        <v>31</v>
      </c>
      <c r="D34" s="313">
        <v>0</v>
      </c>
      <c r="E34" s="311">
        <v>0</v>
      </c>
      <c r="F34" s="311">
        <v>0</v>
      </c>
      <c r="G34" s="311">
        <v>0</v>
      </c>
      <c r="H34" s="312" t="s">
        <v>841</v>
      </c>
      <c r="I34" s="51"/>
      <c r="J34" s="51"/>
      <c r="K34" s="51"/>
      <c r="L34" s="51"/>
      <c r="M34" s="51"/>
      <c r="N34" s="51"/>
      <c r="O34" s="51"/>
      <c r="P34" s="51"/>
      <c r="Q34" s="51"/>
      <c r="R34" s="51"/>
      <c r="S34" s="51"/>
      <c r="T34" s="51"/>
      <c r="U34" s="51"/>
      <c r="V34" s="51"/>
      <c r="W34" s="51"/>
      <c r="X34" s="51"/>
    </row>
    <row r="35" spans="2:24" s="50" customFormat="1" ht="35.25" customHeight="1">
      <c r="B35" s="159" t="s">
        <v>191</v>
      </c>
      <c r="C35" s="62" t="s">
        <v>66</v>
      </c>
      <c r="D35" s="311">
        <v>0</v>
      </c>
      <c r="E35" s="311">
        <v>0</v>
      </c>
      <c r="F35" s="311">
        <v>0</v>
      </c>
      <c r="G35" s="311">
        <v>0</v>
      </c>
      <c r="H35" s="312" t="s">
        <v>841</v>
      </c>
      <c r="I35" s="51"/>
      <c r="J35" s="51"/>
      <c r="K35" s="51"/>
      <c r="L35" s="51"/>
      <c r="M35" s="51"/>
      <c r="N35" s="51"/>
      <c r="O35" s="51"/>
      <c r="P35" s="51"/>
      <c r="Q35" s="51"/>
      <c r="R35" s="51"/>
      <c r="S35" s="51"/>
      <c r="T35" s="51"/>
      <c r="U35" s="51"/>
      <c r="V35" s="51"/>
      <c r="W35" s="51"/>
      <c r="X35" s="51"/>
    </row>
    <row r="36" spans="2:24" s="50" customFormat="1" ht="35.25" customHeight="1">
      <c r="B36" s="159" t="s">
        <v>192</v>
      </c>
      <c r="C36" s="62" t="s">
        <v>32</v>
      </c>
      <c r="D36" s="313">
        <v>0</v>
      </c>
      <c r="E36" s="311">
        <v>0</v>
      </c>
      <c r="F36" s="311">
        <v>0</v>
      </c>
      <c r="G36" s="311">
        <v>0</v>
      </c>
      <c r="H36" s="312" t="s">
        <v>841</v>
      </c>
      <c r="I36" s="51"/>
      <c r="J36" s="51"/>
      <c r="K36" s="51"/>
      <c r="L36" s="51"/>
      <c r="M36" s="51"/>
      <c r="N36" s="51"/>
      <c r="O36" s="51"/>
      <c r="P36" s="51"/>
      <c r="Q36" s="51"/>
      <c r="R36" s="51"/>
      <c r="S36" s="51"/>
      <c r="T36" s="51"/>
      <c r="U36" s="51"/>
      <c r="V36" s="51"/>
      <c r="W36" s="51"/>
      <c r="X36" s="51"/>
    </row>
    <row r="37" spans="2:24" s="50" customFormat="1" ht="35.25" customHeight="1">
      <c r="B37" s="159" t="s">
        <v>193</v>
      </c>
      <c r="C37" s="62" t="s">
        <v>33</v>
      </c>
      <c r="D37" s="315">
        <v>0</v>
      </c>
      <c r="E37" s="311">
        <v>150000</v>
      </c>
      <c r="F37" s="311">
        <v>150000</v>
      </c>
      <c r="G37" s="311">
        <v>0</v>
      </c>
      <c r="H37" s="312">
        <f>SUM(G37/F37)</f>
        <v>0</v>
      </c>
      <c r="I37" s="51"/>
      <c r="J37" s="51"/>
      <c r="K37" s="51"/>
      <c r="L37" s="51"/>
      <c r="M37" s="51"/>
      <c r="N37" s="51"/>
      <c r="O37" s="51"/>
      <c r="P37" s="51"/>
      <c r="Q37" s="51"/>
      <c r="R37" s="51"/>
      <c r="S37" s="51"/>
      <c r="T37" s="51"/>
      <c r="U37" s="51"/>
      <c r="V37" s="51"/>
      <c r="W37" s="51"/>
      <c r="X37" s="51"/>
    </row>
    <row r="38" spans="2:24" s="50" customFormat="1" ht="35.25" customHeight="1">
      <c r="B38" s="159" t="s">
        <v>194</v>
      </c>
      <c r="C38" s="62" t="s">
        <v>34</v>
      </c>
      <c r="D38" s="313">
        <v>0</v>
      </c>
      <c r="E38" s="311">
        <v>0</v>
      </c>
      <c r="F38" s="311">
        <v>0</v>
      </c>
      <c r="G38" s="311">
        <v>0</v>
      </c>
      <c r="H38" s="312">
        <v>0</v>
      </c>
      <c r="I38" s="51"/>
      <c r="J38" s="51"/>
      <c r="K38" s="51"/>
      <c r="L38" s="51"/>
      <c r="M38" s="51"/>
      <c r="N38" s="51"/>
      <c r="O38" s="51"/>
      <c r="P38" s="51"/>
      <c r="Q38" s="51"/>
      <c r="R38" s="51"/>
      <c r="S38" s="51"/>
      <c r="T38" s="51"/>
      <c r="U38" s="51"/>
      <c r="V38" s="51"/>
      <c r="W38" s="51"/>
      <c r="X38" s="51"/>
    </row>
    <row r="39" spans="2:24" s="50" customFormat="1" ht="35.25" customHeight="1" thickBot="1">
      <c r="B39" s="160" t="s">
        <v>99</v>
      </c>
      <c r="C39" s="161" t="s">
        <v>35</v>
      </c>
      <c r="D39" s="436">
        <v>35994</v>
      </c>
      <c r="E39" s="311">
        <v>60000</v>
      </c>
      <c r="F39" s="311">
        <v>60000</v>
      </c>
      <c r="G39" s="480">
        <v>59994</v>
      </c>
      <c r="H39" s="312">
        <f>SUM(G39/F39)</f>
        <v>0.9999</v>
      </c>
      <c r="I39" s="51"/>
      <c r="J39" s="51"/>
      <c r="K39" s="51"/>
      <c r="L39" s="51"/>
      <c r="M39" s="51"/>
      <c r="N39" s="51"/>
      <c r="O39" s="51"/>
      <c r="P39" s="51"/>
      <c r="Q39" s="51"/>
      <c r="R39" s="51"/>
      <c r="S39" s="51"/>
      <c r="T39" s="51"/>
      <c r="U39" s="51"/>
      <c r="V39" s="51"/>
      <c r="W39" s="51"/>
      <c r="X39" s="51"/>
    </row>
    <row r="40" spans="2:24" s="50" customFormat="1" ht="18.75">
      <c r="B40" s="54"/>
      <c r="C40" s="53"/>
      <c r="D40" s="65"/>
      <c r="E40" s="53"/>
      <c r="F40" s="54"/>
      <c r="G40" s="54"/>
      <c r="H40" s="54"/>
      <c r="I40" s="51"/>
      <c r="J40" s="51"/>
      <c r="K40" s="51"/>
      <c r="L40" s="51"/>
      <c r="M40" s="51"/>
      <c r="N40" s="51"/>
      <c r="O40" s="51"/>
      <c r="P40" s="51"/>
      <c r="Q40" s="51"/>
      <c r="R40" s="51"/>
      <c r="S40" s="51"/>
      <c r="T40" s="51"/>
      <c r="U40" s="51"/>
      <c r="V40" s="51"/>
      <c r="W40" s="51"/>
      <c r="X40" s="51"/>
    </row>
    <row r="41" spans="2:24" s="50" customFormat="1" ht="18.75">
      <c r="B41" s="54"/>
      <c r="C41" s="53" t="s">
        <v>205</v>
      </c>
      <c r="D41" s="65"/>
      <c r="E41" s="53"/>
      <c r="F41" s="54"/>
      <c r="G41" s="54"/>
      <c r="H41" s="54"/>
      <c r="I41" s="51"/>
      <c r="J41" s="51"/>
      <c r="K41" s="51"/>
      <c r="L41" s="51"/>
      <c r="M41" s="51"/>
      <c r="N41" s="51"/>
      <c r="O41" s="51"/>
      <c r="P41" s="51"/>
      <c r="Q41" s="51"/>
      <c r="R41" s="51"/>
      <c r="S41" s="51"/>
      <c r="T41" s="51"/>
      <c r="U41" s="51"/>
      <c r="V41" s="51"/>
      <c r="W41" s="51"/>
      <c r="X41" s="51"/>
    </row>
    <row r="42" spans="2:24" s="50" customFormat="1" ht="27" customHeight="1">
      <c r="B42" s="54"/>
      <c r="C42" s="569" t="s">
        <v>206</v>
      </c>
      <c r="D42" s="569"/>
      <c r="E42" s="569"/>
      <c r="F42" s="569"/>
      <c r="G42" s="54"/>
      <c r="H42" s="54"/>
      <c r="I42" s="51"/>
      <c r="J42" s="51"/>
      <c r="K42" s="51"/>
      <c r="L42" s="51"/>
      <c r="M42" s="51"/>
      <c r="N42" s="51"/>
      <c r="O42" s="51"/>
      <c r="P42" s="51"/>
      <c r="Q42" s="51"/>
      <c r="R42" s="51"/>
      <c r="S42" s="51"/>
      <c r="T42" s="51"/>
      <c r="U42" s="51"/>
      <c r="V42" s="51"/>
      <c r="W42" s="51"/>
      <c r="X42" s="51"/>
    </row>
    <row r="43" spans="2:24" ht="15.75">
      <c r="B43" s="5"/>
      <c r="C43" s="6"/>
      <c r="D43" s="42"/>
      <c r="E43" s="6"/>
      <c r="F43" s="5"/>
      <c r="G43" s="5"/>
      <c r="H43" s="5"/>
      <c r="I43" s="3"/>
      <c r="J43" s="3"/>
      <c r="K43" s="3"/>
      <c r="L43" s="3"/>
      <c r="M43" s="3"/>
      <c r="N43" s="3"/>
      <c r="O43" s="3"/>
      <c r="P43" s="3"/>
      <c r="Q43" s="3"/>
      <c r="R43" s="3"/>
      <c r="S43" s="3"/>
      <c r="T43" s="3"/>
      <c r="U43" s="3"/>
      <c r="V43" s="3"/>
      <c r="W43" s="3"/>
      <c r="X43" s="3"/>
    </row>
    <row r="44" spans="2:24" ht="15.75" customHeight="1">
      <c r="B44" s="530" t="s">
        <v>822</v>
      </c>
      <c r="C44" s="530"/>
      <c r="D44" s="19"/>
      <c r="E44" s="568" t="s">
        <v>660</v>
      </c>
      <c r="F44" s="568"/>
      <c r="G44" s="568"/>
      <c r="H44" s="568"/>
      <c r="I44" s="99"/>
      <c r="J44" s="3"/>
      <c r="K44" s="3"/>
      <c r="L44" s="3"/>
      <c r="M44" s="3"/>
      <c r="N44" s="3"/>
      <c r="O44" s="3"/>
      <c r="P44" s="3"/>
      <c r="Q44" s="3"/>
      <c r="R44" s="3"/>
      <c r="S44" s="3"/>
      <c r="T44" s="3"/>
      <c r="U44" s="3"/>
      <c r="V44" s="3"/>
      <c r="W44" s="3"/>
      <c r="X44" s="3"/>
    </row>
    <row r="45" spans="2:24" ht="24" customHeight="1">
      <c r="B45" s="19"/>
      <c r="C45" s="19"/>
      <c r="D45" s="99" t="s">
        <v>626</v>
      </c>
      <c r="F45" s="19"/>
      <c r="G45" s="19"/>
      <c r="H45" s="19"/>
      <c r="I45" s="19"/>
      <c r="J45" s="3"/>
      <c r="K45" s="3"/>
      <c r="L45" s="3"/>
      <c r="M45" s="3"/>
      <c r="N45" s="3"/>
      <c r="O45" s="3"/>
      <c r="P45" s="3"/>
      <c r="Q45" s="3"/>
      <c r="R45" s="3"/>
      <c r="S45" s="3"/>
      <c r="T45" s="3"/>
      <c r="U45" s="3"/>
      <c r="V45" s="3"/>
      <c r="W45" s="3"/>
      <c r="X45" s="3"/>
    </row>
    <row r="46" spans="2:24" ht="15.75">
      <c r="B46" s="5"/>
      <c r="C46" s="6"/>
      <c r="D46" s="42"/>
      <c r="E46" s="6"/>
      <c r="F46" s="5"/>
      <c r="G46" s="5"/>
      <c r="H46" s="5"/>
      <c r="I46" s="3"/>
      <c r="J46" s="3"/>
      <c r="K46" s="3"/>
      <c r="L46" s="3"/>
      <c r="M46" s="3"/>
      <c r="N46" s="3"/>
      <c r="O46" s="3"/>
      <c r="P46" s="3"/>
      <c r="Q46" s="3"/>
      <c r="R46" s="3"/>
      <c r="S46" s="3"/>
      <c r="T46" s="3"/>
      <c r="U46" s="3"/>
      <c r="V46" s="3"/>
      <c r="W46" s="3"/>
      <c r="X46" s="3"/>
    </row>
    <row r="47" spans="2:24" ht="15.75">
      <c r="B47" s="5"/>
      <c r="C47" s="3"/>
      <c r="D47" s="43"/>
      <c r="E47" s="3"/>
      <c r="F47" s="5"/>
      <c r="G47" s="5"/>
      <c r="H47" s="5"/>
      <c r="I47" s="3"/>
      <c r="J47" s="3"/>
      <c r="K47" s="3"/>
      <c r="L47" s="3"/>
      <c r="M47" s="3"/>
      <c r="N47" s="3"/>
      <c r="O47" s="3"/>
      <c r="P47" s="3"/>
      <c r="Q47" s="3"/>
      <c r="R47" s="3"/>
      <c r="S47" s="3"/>
      <c r="T47" s="3"/>
      <c r="U47" s="3"/>
      <c r="V47" s="3"/>
      <c r="W47" s="3"/>
      <c r="X47" s="3"/>
    </row>
    <row r="48" spans="2:24" ht="15.75">
      <c r="B48" s="5"/>
      <c r="C48" s="3"/>
      <c r="D48" s="43"/>
      <c r="E48" s="3"/>
      <c r="F48" s="5"/>
      <c r="G48" s="5"/>
      <c r="H48" s="5"/>
      <c r="I48" s="3"/>
      <c r="J48" s="3"/>
      <c r="K48" s="3"/>
      <c r="L48" s="3"/>
      <c r="M48" s="3"/>
      <c r="N48" s="3"/>
      <c r="O48" s="3"/>
      <c r="P48" s="3"/>
      <c r="Q48" s="3"/>
      <c r="R48" s="3"/>
      <c r="S48" s="3"/>
      <c r="T48" s="3"/>
      <c r="U48" s="3"/>
      <c r="V48" s="3"/>
      <c r="W48" s="3"/>
      <c r="X48" s="3"/>
    </row>
    <row r="49" spans="2:24" ht="15.75">
      <c r="B49" s="5"/>
      <c r="C49" s="3"/>
      <c r="D49" s="43"/>
      <c r="E49" s="3"/>
      <c r="F49" s="5"/>
      <c r="G49" s="5"/>
      <c r="H49" s="5"/>
      <c r="I49" s="3"/>
      <c r="J49" s="3"/>
      <c r="K49" s="3"/>
      <c r="L49" s="3"/>
      <c r="M49" s="3"/>
      <c r="N49" s="3"/>
      <c r="O49" s="3"/>
      <c r="P49" s="3"/>
      <c r="Q49" s="3"/>
      <c r="R49" s="3"/>
      <c r="S49" s="3"/>
      <c r="T49" s="3"/>
      <c r="U49" s="3"/>
      <c r="V49" s="3"/>
      <c r="W49" s="3"/>
      <c r="X49" s="3"/>
    </row>
    <row r="50" spans="2:24" ht="15.75">
      <c r="B50" s="5"/>
      <c r="C50" s="7"/>
      <c r="D50" s="44"/>
      <c r="E50" s="7"/>
      <c r="F50" s="5"/>
      <c r="G50" s="5"/>
      <c r="H50" s="5"/>
      <c r="I50" s="3"/>
      <c r="J50" s="3"/>
      <c r="K50" s="3"/>
      <c r="L50" s="3"/>
      <c r="M50" s="3"/>
      <c r="N50" s="3"/>
      <c r="O50" s="3"/>
      <c r="P50" s="3"/>
      <c r="Q50" s="3"/>
      <c r="R50" s="3"/>
      <c r="S50" s="3"/>
      <c r="T50" s="3"/>
      <c r="U50" s="3"/>
      <c r="V50" s="3"/>
      <c r="W50" s="3"/>
      <c r="X50" s="3"/>
    </row>
    <row r="51" spans="2:24" ht="15.75">
      <c r="B51" s="5"/>
      <c r="C51" s="7"/>
      <c r="D51" s="44"/>
      <c r="E51" s="7"/>
      <c r="F51" s="5"/>
      <c r="G51" s="5"/>
      <c r="H51" s="5"/>
      <c r="I51" s="3"/>
      <c r="J51" s="3"/>
      <c r="K51" s="3"/>
      <c r="L51" s="3"/>
      <c r="M51" s="3"/>
      <c r="N51" s="3"/>
      <c r="O51" s="3"/>
      <c r="P51" s="3"/>
      <c r="Q51" s="3"/>
      <c r="R51" s="3"/>
      <c r="S51" s="3"/>
      <c r="T51" s="3"/>
      <c r="U51" s="3"/>
      <c r="V51" s="3"/>
      <c r="W51" s="3"/>
      <c r="X51" s="3"/>
    </row>
    <row r="52" spans="2:24" ht="15.75">
      <c r="B52" s="5"/>
      <c r="C52" s="7"/>
      <c r="D52" s="44"/>
      <c r="E52" s="7"/>
      <c r="F52" s="5"/>
      <c r="G52" s="5"/>
      <c r="H52" s="5"/>
      <c r="I52" s="3"/>
      <c r="J52" s="3"/>
      <c r="K52" s="3"/>
      <c r="L52" s="3"/>
      <c r="M52" s="3"/>
      <c r="N52" s="3"/>
      <c r="O52" s="3"/>
      <c r="P52" s="3"/>
      <c r="Q52" s="3"/>
      <c r="R52" s="3"/>
      <c r="S52" s="3"/>
      <c r="T52" s="3"/>
      <c r="U52" s="3"/>
      <c r="V52" s="3"/>
      <c r="W52" s="3"/>
      <c r="X52" s="3"/>
    </row>
    <row r="53" spans="2:20" ht="15.75">
      <c r="B53" s="5"/>
      <c r="C53" s="7"/>
      <c r="D53" s="44"/>
      <c r="E53" s="7"/>
      <c r="F53" s="5"/>
      <c r="G53" s="5"/>
      <c r="H53" s="5"/>
      <c r="I53" s="3"/>
      <c r="J53" s="3"/>
      <c r="K53" s="3"/>
      <c r="L53" s="3"/>
      <c r="M53" s="3"/>
      <c r="N53" s="3"/>
      <c r="O53" s="3"/>
      <c r="P53" s="3"/>
      <c r="Q53" s="3"/>
      <c r="R53" s="3"/>
      <c r="S53" s="3"/>
      <c r="T53" s="3"/>
    </row>
    <row r="54" spans="2:20" ht="15.75">
      <c r="B54" s="5"/>
      <c r="C54" s="7"/>
      <c r="D54" s="44"/>
      <c r="E54" s="7"/>
      <c r="F54" s="5"/>
      <c r="G54" s="5"/>
      <c r="H54" s="5"/>
      <c r="I54" s="3"/>
      <c r="J54" s="3"/>
      <c r="K54" s="3"/>
      <c r="L54" s="3"/>
      <c r="M54" s="3"/>
      <c r="N54" s="3"/>
      <c r="O54" s="3"/>
      <c r="P54" s="3"/>
      <c r="Q54" s="3"/>
      <c r="R54" s="3"/>
      <c r="S54" s="3"/>
      <c r="T54" s="3"/>
    </row>
    <row r="55" spans="2:20" ht="15.75">
      <c r="B55" s="5"/>
      <c r="C55" s="7"/>
      <c r="D55" s="44"/>
      <c r="E55" s="7"/>
      <c r="F55" s="5"/>
      <c r="G55" s="5"/>
      <c r="H55" s="5"/>
      <c r="I55" s="3"/>
      <c r="J55" s="3"/>
      <c r="K55" s="3"/>
      <c r="L55" s="3"/>
      <c r="M55" s="3"/>
      <c r="N55" s="3"/>
      <c r="O55" s="3"/>
      <c r="P55" s="3"/>
      <c r="Q55" s="3"/>
      <c r="R55" s="3"/>
      <c r="S55" s="3"/>
      <c r="T55" s="3"/>
    </row>
    <row r="56" spans="2:20" ht="15.75">
      <c r="B56" s="5"/>
      <c r="C56" s="3"/>
      <c r="D56" s="43"/>
      <c r="E56" s="3"/>
      <c r="F56" s="5"/>
      <c r="G56" s="5"/>
      <c r="H56" s="5"/>
      <c r="I56" s="3"/>
      <c r="J56" s="3"/>
      <c r="K56" s="3"/>
      <c r="L56" s="3"/>
      <c r="M56" s="3"/>
      <c r="N56" s="3"/>
      <c r="O56" s="3"/>
      <c r="P56" s="3"/>
      <c r="Q56" s="3"/>
      <c r="R56" s="3"/>
      <c r="S56" s="3"/>
      <c r="T56" s="3"/>
    </row>
    <row r="57" spans="2:20" ht="15.75">
      <c r="B57" s="5"/>
      <c r="C57" s="3"/>
      <c r="D57" s="43"/>
      <c r="E57" s="3"/>
      <c r="F57" s="5"/>
      <c r="G57" s="5"/>
      <c r="H57" s="5"/>
      <c r="I57" s="3"/>
      <c r="J57" s="3"/>
      <c r="K57" s="3"/>
      <c r="L57" s="3"/>
      <c r="M57" s="3"/>
      <c r="N57" s="3"/>
      <c r="O57" s="3"/>
      <c r="P57" s="3"/>
      <c r="Q57" s="3"/>
      <c r="R57" s="3"/>
      <c r="S57" s="3"/>
      <c r="T57" s="3"/>
    </row>
    <row r="58" spans="2:20" ht="15.75">
      <c r="B58" s="5"/>
      <c r="C58" s="3"/>
      <c r="D58" s="43"/>
      <c r="E58" s="3"/>
      <c r="F58" s="5"/>
      <c r="G58" s="5"/>
      <c r="H58" s="5"/>
      <c r="I58" s="3"/>
      <c r="J58" s="3"/>
      <c r="K58" s="3"/>
      <c r="L58" s="3"/>
      <c r="M58" s="3"/>
      <c r="N58" s="3"/>
      <c r="O58" s="3"/>
      <c r="P58" s="3"/>
      <c r="Q58" s="3"/>
      <c r="R58" s="3"/>
      <c r="S58" s="3"/>
      <c r="T58" s="3"/>
    </row>
    <row r="59" spans="2:20" ht="15.75">
      <c r="B59" s="5"/>
      <c r="C59" s="7"/>
      <c r="D59" s="44"/>
      <c r="E59" s="7"/>
      <c r="F59" s="5"/>
      <c r="G59" s="5"/>
      <c r="H59" s="5"/>
      <c r="I59" s="3"/>
      <c r="J59" s="3"/>
      <c r="K59" s="3"/>
      <c r="L59" s="3"/>
      <c r="M59" s="3"/>
      <c r="N59" s="3"/>
      <c r="O59" s="3"/>
      <c r="P59" s="3"/>
      <c r="Q59" s="3"/>
      <c r="R59" s="3"/>
      <c r="S59" s="3"/>
      <c r="T59" s="3"/>
    </row>
    <row r="60" spans="2:20" ht="15.75">
      <c r="B60" s="5"/>
      <c r="C60" s="7"/>
      <c r="D60" s="44"/>
      <c r="E60" s="7"/>
      <c r="F60" s="5"/>
      <c r="G60" s="5"/>
      <c r="H60" s="5"/>
      <c r="I60" s="3"/>
      <c r="J60" s="3"/>
      <c r="K60" s="3"/>
      <c r="L60" s="3"/>
      <c r="M60" s="3"/>
      <c r="N60" s="3"/>
      <c r="O60" s="3"/>
      <c r="P60" s="3"/>
      <c r="Q60" s="3"/>
      <c r="R60" s="3"/>
      <c r="S60" s="3"/>
      <c r="T60" s="3"/>
    </row>
    <row r="61" spans="2:20" ht="15.75">
      <c r="B61" s="5"/>
      <c r="C61" s="7"/>
      <c r="D61" s="44"/>
      <c r="E61" s="7"/>
      <c r="F61" s="5"/>
      <c r="G61" s="5"/>
      <c r="H61" s="5"/>
      <c r="I61" s="3"/>
      <c r="J61" s="3"/>
      <c r="K61" s="3"/>
      <c r="L61" s="3"/>
      <c r="M61" s="3"/>
      <c r="N61" s="3"/>
      <c r="O61" s="3"/>
      <c r="P61" s="3"/>
      <c r="Q61" s="3"/>
      <c r="R61" s="3"/>
      <c r="S61" s="3"/>
      <c r="T61" s="3"/>
    </row>
    <row r="62" spans="2:20" ht="15.75">
      <c r="B62" s="5"/>
      <c r="C62" s="7"/>
      <c r="D62" s="44"/>
      <c r="E62" s="7"/>
      <c r="F62" s="5"/>
      <c r="G62" s="5"/>
      <c r="H62" s="5"/>
      <c r="I62" s="3"/>
      <c r="J62" s="3"/>
      <c r="K62" s="3"/>
      <c r="L62" s="3"/>
      <c r="M62" s="3"/>
      <c r="N62" s="3"/>
      <c r="O62" s="3"/>
      <c r="P62" s="3"/>
      <c r="Q62" s="3"/>
      <c r="R62" s="3"/>
      <c r="S62" s="3"/>
      <c r="T62" s="3"/>
    </row>
    <row r="63" spans="2:16" ht="15.75">
      <c r="B63" s="3"/>
      <c r="C63" s="3"/>
      <c r="D63" s="43"/>
      <c r="E63" s="3"/>
      <c r="F63" s="3"/>
      <c r="G63" s="3"/>
      <c r="H63" s="3"/>
      <c r="I63" s="3"/>
      <c r="J63" s="3"/>
      <c r="K63" s="3"/>
      <c r="L63" s="3"/>
      <c r="M63" s="3"/>
      <c r="N63" s="3"/>
      <c r="O63" s="3"/>
      <c r="P63" s="3"/>
    </row>
    <row r="64" spans="2:16" ht="15.75">
      <c r="B64" s="3"/>
      <c r="C64" s="3"/>
      <c r="D64" s="43"/>
      <c r="E64" s="3"/>
      <c r="F64" s="3"/>
      <c r="G64" s="3"/>
      <c r="H64" s="3"/>
      <c r="I64" s="3"/>
      <c r="J64" s="3"/>
      <c r="K64" s="3"/>
      <c r="L64" s="3"/>
      <c r="M64" s="3"/>
      <c r="N64" s="3"/>
      <c r="O64" s="3"/>
      <c r="P64" s="3"/>
    </row>
    <row r="65" spans="2:16" ht="15.75">
      <c r="B65" s="3"/>
      <c r="C65" s="3"/>
      <c r="D65" s="43"/>
      <c r="E65" s="3"/>
      <c r="F65" s="3"/>
      <c r="G65" s="3"/>
      <c r="H65" s="3"/>
      <c r="I65" s="3"/>
      <c r="J65" s="3"/>
      <c r="K65" s="3"/>
      <c r="L65" s="3"/>
      <c r="M65" s="3"/>
      <c r="N65" s="3"/>
      <c r="O65" s="3"/>
      <c r="P65" s="3"/>
    </row>
    <row r="66" spans="2:16" ht="15.75">
      <c r="B66" s="3"/>
      <c r="C66" s="3"/>
      <c r="D66" s="43"/>
      <c r="E66" s="3"/>
      <c r="F66" s="3"/>
      <c r="G66" s="3"/>
      <c r="H66" s="3"/>
      <c r="I66" s="3"/>
      <c r="J66" s="3"/>
      <c r="K66" s="3"/>
      <c r="L66" s="3"/>
      <c r="M66" s="3"/>
      <c r="N66" s="3"/>
      <c r="O66" s="3"/>
      <c r="P66" s="3"/>
    </row>
    <row r="67" spans="2:16" ht="15.75">
      <c r="B67" s="3"/>
      <c r="C67" s="3"/>
      <c r="D67" s="43"/>
      <c r="E67" s="3"/>
      <c r="F67" s="3"/>
      <c r="G67" s="3"/>
      <c r="H67" s="3"/>
      <c r="I67" s="3"/>
      <c r="J67" s="3"/>
      <c r="K67" s="3"/>
      <c r="L67" s="3"/>
      <c r="M67" s="3"/>
      <c r="N67" s="3"/>
      <c r="O67" s="3"/>
      <c r="P67" s="3"/>
    </row>
    <row r="68" spans="2:16" ht="15.75">
      <c r="B68" s="3"/>
      <c r="C68" s="3"/>
      <c r="D68" s="43"/>
      <c r="E68" s="3"/>
      <c r="F68" s="3"/>
      <c r="G68" s="3"/>
      <c r="H68" s="3"/>
      <c r="I68" s="3"/>
      <c r="J68" s="3"/>
      <c r="K68" s="3"/>
      <c r="L68" s="3"/>
      <c r="M68" s="3"/>
      <c r="N68" s="3"/>
      <c r="O68" s="3"/>
      <c r="P68" s="3"/>
    </row>
    <row r="69" spans="2:16" ht="15.75">
      <c r="B69" s="3"/>
      <c r="C69" s="3"/>
      <c r="D69" s="43"/>
      <c r="E69" s="3"/>
      <c r="F69" s="3"/>
      <c r="G69" s="3"/>
      <c r="H69" s="3"/>
      <c r="I69" s="3"/>
      <c r="J69" s="3"/>
      <c r="K69" s="3"/>
      <c r="L69" s="3"/>
      <c r="M69" s="3"/>
      <c r="N69" s="3"/>
      <c r="O69" s="3"/>
      <c r="P69" s="3"/>
    </row>
    <row r="70" spans="2:16" ht="15.75">
      <c r="B70" s="3"/>
      <c r="C70" s="3"/>
      <c r="D70" s="43"/>
      <c r="E70" s="3"/>
      <c r="F70" s="3"/>
      <c r="G70" s="3"/>
      <c r="H70" s="3"/>
      <c r="I70" s="3"/>
      <c r="J70" s="3"/>
      <c r="K70" s="3"/>
      <c r="L70" s="3"/>
      <c r="M70" s="3"/>
      <c r="N70" s="3"/>
      <c r="O70" s="3"/>
      <c r="P70" s="3"/>
    </row>
    <row r="71" spans="2:16" ht="15.75">
      <c r="B71" s="3"/>
      <c r="C71" s="3"/>
      <c r="D71" s="43"/>
      <c r="E71" s="3"/>
      <c r="F71" s="3"/>
      <c r="G71" s="3"/>
      <c r="H71" s="3"/>
      <c r="I71" s="3"/>
      <c r="J71" s="3"/>
      <c r="K71" s="3"/>
      <c r="L71" s="3"/>
      <c r="M71" s="3"/>
      <c r="N71" s="3"/>
      <c r="O71" s="3"/>
      <c r="P71" s="3"/>
    </row>
    <row r="72" spans="2:16" ht="15.75">
      <c r="B72" s="3"/>
      <c r="C72" s="3"/>
      <c r="D72" s="43"/>
      <c r="E72" s="3"/>
      <c r="F72" s="3"/>
      <c r="G72" s="3"/>
      <c r="H72" s="3"/>
      <c r="I72" s="3"/>
      <c r="J72" s="3"/>
      <c r="K72" s="3"/>
      <c r="L72" s="3"/>
      <c r="M72" s="3"/>
      <c r="N72" s="3"/>
      <c r="O72" s="3"/>
      <c r="P72" s="3"/>
    </row>
    <row r="73" spans="2:16" ht="15.75">
      <c r="B73" s="3"/>
      <c r="C73" s="3"/>
      <c r="D73" s="43"/>
      <c r="E73" s="3"/>
      <c r="F73" s="3"/>
      <c r="G73" s="3"/>
      <c r="H73" s="3"/>
      <c r="I73" s="3"/>
      <c r="J73" s="3"/>
      <c r="K73" s="3"/>
      <c r="L73" s="3"/>
      <c r="M73" s="3"/>
      <c r="N73" s="3"/>
      <c r="O73" s="3"/>
      <c r="P73" s="3"/>
    </row>
    <row r="74" spans="2:16" ht="15.75">
      <c r="B74" s="3"/>
      <c r="C74" s="3"/>
      <c r="D74" s="43"/>
      <c r="E74" s="3"/>
      <c r="F74" s="3"/>
      <c r="G74" s="3"/>
      <c r="H74" s="3"/>
      <c r="I74" s="3"/>
      <c r="J74" s="3"/>
      <c r="K74" s="3"/>
      <c r="L74" s="3"/>
      <c r="M74" s="3"/>
      <c r="N74" s="3"/>
      <c r="O74" s="3"/>
      <c r="P74" s="3"/>
    </row>
    <row r="75" spans="2:16" ht="15.75">
      <c r="B75" s="3"/>
      <c r="C75" s="3"/>
      <c r="D75" s="43"/>
      <c r="E75" s="3"/>
      <c r="F75" s="3"/>
      <c r="G75" s="3"/>
      <c r="H75" s="3"/>
      <c r="I75" s="3"/>
      <c r="J75" s="3"/>
      <c r="K75" s="3"/>
      <c r="L75" s="3"/>
      <c r="M75" s="3"/>
      <c r="N75" s="3"/>
      <c r="O75" s="3"/>
      <c r="P75" s="3"/>
    </row>
    <row r="76" spans="2:16" ht="15.75">
      <c r="B76" s="3"/>
      <c r="C76" s="3"/>
      <c r="D76" s="43"/>
      <c r="E76" s="3"/>
      <c r="F76" s="3"/>
      <c r="G76" s="3"/>
      <c r="H76" s="3"/>
      <c r="I76" s="3"/>
      <c r="J76" s="3"/>
      <c r="K76" s="3"/>
      <c r="L76" s="3"/>
      <c r="M76" s="3"/>
      <c r="N76" s="3"/>
      <c r="O76" s="3"/>
      <c r="P76" s="3"/>
    </row>
    <row r="77" spans="2:16" ht="15.75">
      <c r="B77" s="3"/>
      <c r="C77" s="3"/>
      <c r="D77" s="43"/>
      <c r="E77" s="3"/>
      <c r="F77" s="3"/>
      <c r="G77" s="3"/>
      <c r="H77" s="3"/>
      <c r="I77" s="3"/>
      <c r="J77" s="3"/>
      <c r="K77" s="3"/>
      <c r="L77" s="3"/>
      <c r="M77" s="3"/>
      <c r="N77" s="3"/>
      <c r="O77" s="3"/>
      <c r="P77" s="3"/>
    </row>
    <row r="78" spans="2:16" ht="15.75">
      <c r="B78" s="3"/>
      <c r="C78" s="3"/>
      <c r="D78" s="43"/>
      <c r="E78" s="3"/>
      <c r="F78" s="3"/>
      <c r="G78" s="3"/>
      <c r="H78" s="3"/>
      <c r="I78" s="3"/>
      <c r="J78" s="3"/>
      <c r="K78" s="3"/>
      <c r="L78" s="3"/>
      <c r="M78" s="3"/>
      <c r="N78" s="3"/>
      <c r="O78" s="3"/>
      <c r="P78" s="3"/>
    </row>
    <row r="79" spans="2:16" ht="15.75">
      <c r="B79" s="3"/>
      <c r="C79" s="3"/>
      <c r="D79" s="43"/>
      <c r="E79" s="3"/>
      <c r="F79" s="3"/>
      <c r="G79" s="3"/>
      <c r="H79" s="3"/>
      <c r="I79" s="3"/>
      <c r="J79" s="3"/>
      <c r="K79" s="3"/>
      <c r="L79" s="3"/>
      <c r="M79" s="3"/>
      <c r="N79" s="3"/>
      <c r="O79" s="3"/>
      <c r="P79" s="3"/>
    </row>
    <row r="80" spans="2:16" ht="15.75">
      <c r="B80" s="3"/>
      <c r="C80" s="3"/>
      <c r="D80" s="43"/>
      <c r="E80" s="3"/>
      <c r="F80" s="3"/>
      <c r="G80" s="3"/>
      <c r="H80" s="3"/>
      <c r="I80" s="3"/>
      <c r="J80" s="3"/>
      <c r="K80" s="3"/>
      <c r="L80" s="3"/>
      <c r="M80" s="3"/>
      <c r="N80" s="3"/>
      <c r="O80" s="3"/>
      <c r="P80" s="3"/>
    </row>
    <row r="81" spans="2:16" ht="15.75">
      <c r="B81" s="3"/>
      <c r="C81" s="3"/>
      <c r="D81" s="43"/>
      <c r="E81" s="3"/>
      <c r="F81" s="3"/>
      <c r="G81" s="3"/>
      <c r="H81" s="3"/>
      <c r="I81" s="3"/>
      <c r="J81" s="3"/>
      <c r="K81" s="3"/>
      <c r="L81" s="3"/>
      <c r="M81" s="3"/>
      <c r="N81" s="3"/>
      <c r="O81" s="3"/>
      <c r="P81" s="3"/>
    </row>
    <row r="82" spans="2:16" ht="15.75">
      <c r="B82" s="3"/>
      <c r="C82" s="3"/>
      <c r="D82" s="43"/>
      <c r="E82" s="3"/>
      <c r="F82" s="3"/>
      <c r="G82" s="3"/>
      <c r="H82" s="3"/>
      <c r="I82" s="3"/>
      <c r="J82" s="3"/>
      <c r="K82" s="3"/>
      <c r="L82" s="3"/>
      <c r="M82" s="3"/>
      <c r="N82" s="3"/>
      <c r="O82" s="3"/>
      <c r="P82" s="3"/>
    </row>
    <row r="83" spans="2:16" ht="15.75">
      <c r="B83" s="3"/>
      <c r="C83" s="3"/>
      <c r="D83" s="43"/>
      <c r="E83" s="3"/>
      <c r="F83" s="3"/>
      <c r="G83" s="3"/>
      <c r="H83" s="3"/>
      <c r="I83" s="3"/>
      <c r="J83" s="3"/>
      <c r="K83" s="3"/>
      <c r="L83" s="3"/>
      <c r="M83" s="3"/>
      <c r="N83" s="3"/>
      <c r="O83" s="3"/>
      <c r="P83" s="3"/>
    </row>
    <row r="84" spans="2:16" ht="15.75">
      <c r="B84" s="3"/>
      <c r="C84" s="3"/>
      <c r="D84" s="43"/>
      <c r="E84" s="3"/>
      <c r="F84" s="3"/>
      <c r="G84" s="3"/>
      <c r="H84" s="3"/>
      <c r="I84" s="3"/>
      <c r="J84" s="3"/>
      <c r="K84" s="3"/>
      <c r="L84" s="3"/>
      <c r="M84" s="3"/>
      <c r="N84" s="3"/>
      <c r="O84" s="3"/>
      <c r="P84" s="3"/>
    </row>
    <row r="85" spans="2:16" ht="15.75">
      <c r="B85" s="3"/>
      <c r="C85" s="3"/>
      <c r="D85" s="43"/>
      <c r="E85" s="3"/>
      <c r="F85" s="3"/>
      <c r="G85" s="3"/>
      <c r="H85" s="3"/>
      <c r="I85" s="3"/>
      <c r="J85" s="3"/>
      <c r="K85" s="3"/>
      <c r="L85" s="3"/>
      <c r="M85" s="3"/>
      <c r="N85" s="3"/>
      <c r="O85" s="3"/>
      <c r="P85" s="3"/>
    </row>
    <row r="86" spans="2:16" ht="15.75">
      <c r="B86" s="3"/>
      <c r="C86" s="3"/>
      <c r="D86" s="43"/>
      <c r="E86" s="3"/>
      <c r="F86" s="3"/>
      <c r="G86" s="3"/>
      <c r="H86" s="3"/>
      <c r="I86" s="3"/>
      <c r="J86" s="3"/>
      <c r="K86" s="3"/>
      <c r="L86" s="3"/>
      <c r="M86" s="3"/>
      <c r="N86" s="3"/>
      <c r="O86" s="3"/>
      <c r="P86" s="3"/>
    </row>
    <row r="87" spans="2:16" ht="15.75">
      <c r="B87" s="3"/>
      <c r="C87" s="3"/>
      <c r="D87" s="43"/>
      <c r="E87" s="3"/>
      <c r="F87" s="3"/>
      <c r="G87" s="3"/>
      <c r="H87" s="3"/>
      <c r="I87" s="3"/>
      <c r="J87" s="3"/>
      <c r="K87" s="3"/>
      <c r="L87" s="3"/>
      <c r="M87" s="3"/>
      <c r="N87" s="3"/>
      <c r="O87" s="3"/>
      <c r="P87" s="3"/>
    </row>
    <row r="88" spans="2:16" ht="15.75">
      <c r="B88" s="3"/>
      <c r="C88" s="3"/>
      <c r="D88" s="43"/>
      <c r="E88" s="3"/>
      <c r="F88" s="3"/>
      <c r="G88" s="3"/>
      <c r="H88" s="3"/>
      <c r="I88" s="3"/>
      <c r="J88" s="3"/>
      <c r="K88" s="3"/>
      <c r="L88" s="3"/>
      <c r="M88" s="3"/>
      <c r="N88" s="3"/>
      <c r="O88" s="3"/>
      <c r="P88" s="3"/>
    </row>
    <row r="89" spans="2:16" ht="15.75">
      <c r="B89" s="3"/>
      <c r="C89" s="3"/>
      <c r="D89" s="43"/>
      <c r="E89" s="3"/>
      <c r="F89" s="3"/>
      <c r="G89" s="3"/>
      <c r="H89" s="3"/>
      <c r="I89" s="3"/>
      <c r="J89" s="3"/>
      <c r="K89" s="3"/>
      <c r="L89" s="3"/>
      <c r="M89" s="3"/>
      <c r="N89" s="3"/>
      <c r="O89" s="3"/>
      <c r="P89" s="3"/>
    </row>
    <row r="90" spans="2:16" ht="15.75">
      <c r="B90" s="3"/>
      <c r="C90" s="3"/>
      <c r="D90" s="43"/>
      <c r="E90" s="3"/>
      <c r="F90" s="3"/>
      <c r="G90" s="3"/>
      <c r="H90" s="3"/>
      <c r="I90" s="3"/>
      <c r="J90" s="3"/>
      <c r="K90" s="3"/>
      <c r="L90" s="3"/>
      <c r="M90" s="3"/>
      <c r="N90" s="3"/>
      <c r="O90" s="3"/>
      <c r="P90" s="3"/>
    </row>
    <row r="91" spans="2:16" ht="15.75">
      <c r="B91" s="3"/>
      <c r="C91" s="3"/>
      <c r="D91" s="43"/>
      <c r="E91" s="3"/>
      <c r="F91" s="3"/>
      <c r="G91" s="3"/>
      <c r="H91" s="3"/>
      <c r="I91" s="3"/>
      <c r="J91" s="3"/>
      <c r="K91" s="3"/>
      <c r="L91" s="3"/>
      <c r="M91" s="3"/>
      <c r="N91" s="3"/>
      <c r="O91" s="3"/>
      <c r="P91" s="3"/>
    </row>
    <row r="92" spans="2:16" ht="15.75">
      <c r="B92" s="3"/>
      <c r="C92" s="3"/>
      <c r="D92" s="43"/>
      <c r="E92" s="3"/>
      <c r="F92" s="3"/>
      <c r="G92" s="3"/>
      <c r="H92" s="3"/>
      <c r="I92" s="3"/>
      <c r="J92" s="3"/>
      <c r="K92" s="3"/>
      <c r="L92" s="3"/>
      <c r="M92" s="3"/>
      <c r="N92" s="3"/>
      <c r="O92" s="3"/>
      <c r="P92" s="3"/>
    </row>
    <row r="93" spans="2:16" ht="15.75">
      <c r="B93" s="3"/>
      <c r="C93" s="3"/>
      <c r="D93" s="43"/>
      <c r="E93" s="3"/>
      <c r="F93" s="3"/>
      <c r="G93" s="3"/>
      <c r="H93" s="3"/>
      <c r="I93" s="3"/>
      <c r="J93" s="3"/>
      <c r="K93" s="3"/>
      <c r="L93" s="3"/>
      <c r="M93" s="3"/>
      <c r="N93" s="3"/>
      <c r="O93" s="3"/>
      <c r="P93" s="3"/>
    </row>
    <row r="94" spans="2:16" ht="15.75">
      <c r="B94" s="3"/>
      <c r="C94" s="3"/>
      <c r="D94" s="43"/>
      <c r="E94" s="3"/>
      <c r="F94" s="3"/>
      <c r="G94" s="3"/>
      <c r="H94" s="3"/>
      <c r="I94" s="3"/>
      <c r="J94" s="3"/>
      <c r="K94" s="3"/>
      <c r="L94" s="3"/>
      <c r="M94" s="3"/>
      <c r="N94" s="3"/>
      <c r="O94" s="3"/>
      <c r="P94" s="3"/>
    </row>
    <row r="95" spans="2:16" ht="15.75">
      <c r="B95" s="3"/>
      <c r="C95" s="3"/>
      <c r="D95" s="43"/>
      <c r="E95" s="3"/>
      <c r="F95" s="3"/>
      <c r="G95" s="3"/>
      <c r="H95" s="3"/>
      <c r="I95" s="3"/>
      <c r="J95" s="3"/>
      <c r="K95" s="3"/>
      <c r="L95" s="3"/>
      <c r="M95" s="3"/>
      <c r="N95" s="3"/>
      <c r="O95" s="3"/>
      <c r="P95" s="3"/>
    </row>
    <row r="96" spans="2:16" ht="15.75">
      <c r="B96" s="3"/>
      <c r="C96" s="3"/>
      <c r="D96" s="43"/>
      <c r="E96" s="3"/>
      <c r="F96" s="3"/>
      <c r="G96" s="3"/>
      <c r="H96" s="3"/>
      <c r="I96" s="3"/>
      <c r="J96" s="3"/>
      <c r="K96" s="3"/>
      <c r="L96" s="3"/>
      <c r="M96" s="3"/>
      <c r="N96" s="3"/>
      <c r="O96" s="3"/>
      <c r="P96" s="3"/>
    </row>
    <row r="97" spans="2:16" ht="15.75">
      <c r="B97" s="3"/>
      <c r="C97" s="3"/>
      <c r="D97" s="43"/>
      <c r="E97" s="3"/>
      <c r="F97" s="3"/>
      <c r="G97" s="3"/>
      <c r="H97" s="3"/>
      <c r="I97" s="3"/>
      <c r="J97" s="3"/>
      <c r="K97" s="3"/>
      <c r="L97" s="3"/>
      <c r="M97" s="3"/>
      <c r="N97" s="3"/>
      <c r="O97" s="3"/>
      <c r="P97" s="3"/>
    </row>
    <row r="98" spans="2:16" ht="15.75">
      <c r="B98" s="3"/>
      <c r="C98" s="3"/>
      <c r="D98" s="43"/>
      <c r="E98" s="3"/>
      <c r="F98" s="3"/>
      <c r="G98" s="3"/>
      <c r="H98" s="3"/>
      <c r="I98" s="3"/>
      <c r="J98" s="3"/>
      <c r="K98" s="3"/>
      <c r="L98" s="3"/>
      <c r="M98" s="3"/>
      <c r="N98" s="3"/>
      <c r="O98" s="3"/>
      <c r="P98" s="3"/>
    </row>
  </sheetData>
  <sheetProtection/>
  <mergeCells count="24">
    <mergeCell ref="O7:O8"/>
    <mergeCell ref="D7:D8"/>
    <mergeCell ref="T7:T8"/>
    <mergeCell ref="P7:P8"/>
    <mergeCell ref="Q7:Q8"/>
    <mergeCell ref="R7:R8"/>
    <mergeCell ref="S7:S8"/>
    <mergeCell ref="I7:I8"/>
    <mergeCell ref="J7:J8"/>
    <mergeCell ref="L7:L8"/>
    <mergeCell ref="N7:N8"/>
    <mergeCell ref="B2:C2"/>
    <mergeCell ref="B3:C3"/>
    <mergeCell ref="C7:C8"/>
    <mergeCell ref="E7:E8"/>
    <mergeCell ref="F7:G7"/>
    <mergeCell ref="H7:H8"/>
    <mergeCell ref="K7:K8"/>
    <mergeCell ref="B44:C44"/>
    <mergeCell ref="E44:H44"/>
    <mergeCell ref="C42:F42"/>
    <mergeCell ref="B5:H5"/>
    <mergeCell ref="B7:B8"/>
    <mergeCell ref="M7:M8"/>
  </mergeCells>
  <printOptions/>
  <pageMargins left="0.75" right="0.75" top="1" bottom="1" header="0.5" footer="0.5"/>
  <pageSetup fitToHeight="0" fitToWidth="0" horizontalDpi="600" verticalDpi="600" orientation="landscape" scale="60"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7">
      <selection activeCell="E20" sqref="E20"/>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47.00390625" style="3" customWidth="1"/>
    <col min="7" max="7" width="14.7109375" style="3" customWidth="1"/>
    <col min="8" max="8" width="15.8515625" style="3"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5" t="s">
        <v>644</v>
      </c>
    </row>
    <row r="3" spans="2:8" s="10" customFormat="1" ht="15.75">
      <c r="B3" s="531" t="s">
        <v>760</v>
      </c>
      <c r="C3" s="531"/>
      <c r="F3" s="37"/>
      <c r="G3" s="37"/>
      <c r="H3" s="37"/>
    </row>
    <row r="4" spans="2:8" s="10" customFormat="1" ht="15.75">
      <c r="B4" s="531" t="s">
        <v>761</v>
      </c>
      <c r="C4" s="531"/>
      <c r="F4" s="37"/>
      <c r="G4" s="37"/>
      <c r="H4" s="37"/>
    </row>
    <row r="7" spans="2:8" ht="18.75">
      <c r="B7" s="581" t="s">
        <v>57</v>
      </c>
      <c r="C7" s="581"/>
      <c r="D7" s="581"/>
      <c r="E7" s="581"/>
      <c r="F7" s="581"/>
      <c r="G7" s="38"/>
      <c r="H7" s="38"/>
    </row>
    <row r="8" spans="3:7" ht="16.5" customHeight="1" thickBot="1">
      <c r="C8" s="18"/>
      <c r="D8" s="18"/>
      <c r="E8" s="18"/>
      <c r="F8" s="18"/>
      <c r="G8" s="17"/>
    </row>
    <row r="9" spans="2:18" ht="25.5" customHeight="1">
      <c r="B9" s="566" t="s">
        <v>9</v>
      </c>
      <c r="C9" s="554" t="s">
        <v>203</v>
      </c>
      <c r="D9" s="556" t="s">
        <v>150</v>
      </c>
      <c r="E9" s="556" t="s">
        <v>149</v>
      </c>
      <c r="F9" s="583" t="s">
        <v>651</v>
      </c>
      <c r="G9" s="36"/>
      <c r="H9" s="36"/>
      <c r="I9" s="573"/>
      <c r="J9" s="574"/>
      <c r="K9" s="573"/>
      <c r="L9" s="574"/>
      <c r="M9" s="573"/>
      <c r="N9" s="574"/>
      <c r="O9" s="573"/>
      <c r="P9" s="574"/>
      <c r="Q9" s="574"/>
      <c r="R9" s="574"/>
    </row>
    <row r="10" spans="2:18" ht="36.75" customHeight="1" thickBot="1">
      <c r="B10" s="567"/>
      <c r="C10" s="580"/>
      <c r="D10" s="557"/>
      <c r="E10" s="557"/>
      <c r="F10" s="584"/>
      <c r="G10" s="35"/>
      <c r="H10" s="36"/>
      <c r="I10" s="573"/>
      <c r="J10" s="573"/>
      <c r="K10" s="573"/>
      <c r="L10" s="573"/>
      <c r="M10" s="573"/>
      <c r="N10" s="574"/>
      <c r="O10" s="573"/>
      <c r="P10" s="574"/>
      <c r="Q10" s="574"/>
      <c r="R10" s="574"/>
    </row>
    <row r="11" spans="2:18" s="50" customFormat="1" ht="36.75" customHeight="1">
      <c r="B11" s="255"/>
      <c r="C11" s="254" t="s">
        <v>800</v>
      </c>
      <c r="D11" s="359">
        <v>5</v>
      </c>
      <c r="E11" s="359">
        <v>1</v>
      </c>
      <c r="F11" s="256">
        <v>4</v>
      </c>
      <c r="G11" s="67"/>
      <c r="H11" s="67"/>
      <c r="I11" s="68"/>
      <c r="J11" s="68"/>
      <c r="K11" s="68"/>
      <c r="L11" s="68"/>
      <c r="M11" s="68"/>
      <c r="N11" s="54"/>
      <c r="O11" s="68"/>
      <c r="P11" s="54"/>
      <c r="Q11" s="54"/>
      <c r="R11" s="54"/>
    </row>
    <row r="12" spans="2:18" s="50" customFormat="1" ht="18.75">
      <c r="B12" s="257" t="s">
        <v>78</v>
      </c>
      <c r="C12" s="69" t="s">
        <v>36</v>
      </c>
      <c r="D12" s="280">
        <v>0</v>
      </c>
      <c r="E12" s="280">
        <v>0</v>
      </c>
      <c r="F12" s="281">
        <v>0</v>
      </c>
      <c r="G12" s="51"/>
      <c r="H12" s="51"/>
      <c r="I12" s="51"/>
      <c r="J12" s="51"/>
      <c r="K12" s="51"/>
      <c r="L12" s="51"/>
      <c r="M12" s="51"/>
      <c r="N12" s="51"/>
      <c r="O12" s="51"/>
      <c r="P12" s="51"/>
      <c r="Q12" s="51"/>
      <c r="R12" s="51"/>
    </row>
    <row r="13" spans="2:18" s="50" customFormat="1" ht="18.75">
      <c r="B13" s="257" t="s">
        <v>79</v>
      </c>
      <c r="C13" s="70" t="s">
        <v>133</v>
      </c>
      <c r="D13" s="280"/>
      <c r="E13" s="280"/>
      <c r="F13" s="281"/>
      <c r="G13" s="51"/>
      <c r="H13" s="51"/>
      <c r="I13" s="51"/>
      <c r="J13" s="51"/>
      <c r="K13" s="51"/>
      <c r="L13" s="51"/>
      <c r="M13" s="51"/>
      <c r="N13" s="51"/>
      <c r="O13" s="51"/>
      <c r="P13" s="51"/>
      <c r="Q13" s="51"/>
      <c r="R13" s="51"/>
    </row>
    <row r="14" spans="2:18" s="50" customFormat="1" ht="18.75">
      <c r="B14" s="257" t="s">
        <v>80</v>
      </c>
      <c r="C14" s="70"/>
      <c r="D14" s="280"/>
      <c r="E14" s="280"/>
      <c r="F14" s="281"/>
      <c r="G14" s="51"/>
      <c r="H14" s="51"/>
      <c r="I14" s="51"/>
      <c r="J14" s="51"/>
      <c r="K14" s="51"/>
      <c r="L14" s="51"/>
      <c r="M14" s="51"/>
      <c r="N14" s="51"/>
      <c r="O14" s="51"/>
      <c r="P14" s="51"/>
      <c r="Q14" s="51"/>
      <c r="R14" s="51"/>
    </row>
    <row r="15" spans="2:18" s="50" customFormat="1" ht="18.75">
      <c r="B15" s="257" t="s">
        <v>81</v>
      </c>
      <c r="C15" s="70"/>
      <c r="D15" s="280"/>
      <c r="E15" s="280"/>
      <c r="F15" s="281"/>
      <c r="G15" s="51"/>
      <c r="H15" s="51"/>
      <c r="I15" s="51"/>
      <c r="J15" s="51"/>
      <c r="K15" s="51"/>
      <c r="L15" s="51"/>
      <c r="M15" s="51"/>
      <c r="N15" s="51"/>
      <c r="O15" s="51"/>
      <c r="P15" s="51"/>
      <c r="Q15" s="51"/>
      <c r="R15" s="51"/>
    </row>
    <row r="16" spans="2:18" s="50" customFormat="1" ht="18.75">
      <c r="B16" s="257" t="s">
        <v>82</v>
      </c>
      <c r="C16" s="70"/>
      <c r="D16" s="280"/>
      <c r="E16" s="280"/>
      <c r="F16" s="281"/>
      <c r="G16" s="51"/>
      <c r="H16" s="51"/>
      <c r="I16" s="51"/>
      <c r="J16" s="51"/>
      <c r="K16" s="51"/>
      <c r="L16" s="51"/>
      <c r="M16" s="51"/>
      <c r="N16" s="51"/>
      <c r="O16" s="51"/>
      <c r="P16" s="51"/>
      <c r="Q16" s="51"/>
      <c r="R16" s="51"/>
    </row>
    <row r="17" spans="2:18" s="50" customFormat="1" ht="13.5" customHeight="1">
      <c r="B17" s="258"/>
      <c r="C17" s="70"/>
      <c r="D17" s="280"/>
      <c r="E17" s="280"/>
      <c r="F17" s="281"/>
      <c r="G17" s="51"/>
      <c r="H17" s="51"/>
      <c r="I17" s="51"/>
      <c r="J17" s="51"/>
      <c r="K17" s="51"/>
      <c r="L17" s="51"/>
      <c r="M17" s="51"/>
      <c r="N17" s="51"/>
      <c r="O17" s="51"/>
      <c r="P17" s="51"/>
      <c r="Q17" s="51"/>
      <c r="R17" s="51"/>
    </row>
    <row r="18" spans="2:18" s="50" customFormat="1" ht="18.75">
      <c r="B18" s="257" t="s">
        <v>83</v>
      </c>
      <c r="C18" s="69" t="s">
        <v>37</v>
      </c>
      <c r="D18" s="280">
        <v>0</v>
      </c>
      <c r="E18" s="280">
        <v>5</v>
      </c>
      <c r="F18" s="281">
        <v>0</v>
      </c>
      <c r="G18" s="51"/>
      <c r="H18" s="51"/>
      <c r="I18" s="51"/>
      <c r="J18" s="51"/>
      <c r="K18" s="51"/>
      <c r="L18" s="51"/>
      <c r="M18" s="51"/>
      <c r="N18" s="51"/>
      <c r="O18" s="51"/>
      <c r="P18" s="51"/>
      <c r="Q18" s="51"/>
      <c r="R18" s="51"/>
    </row>
    <row r="19" spans="2:18" s="50" customFormat="1" ht="18.75">
      <c r="B19" s="257" t="s">
        <v>84</v>
      </c>
      <c r="C19" s="458" t="s">
        <v>816</v>
      </c>
      <c r="D19" s="456"/>
      <c r="E19" s="456">
        <v>6</v>
      </c>
      <c r="F19" s="459"/>
      <c r="G19" s="457"/>
      <c r="H19" s="457"/>
      <c r="I19" s="457"/>
      <c r="J19" s="457"/>
      <c r="K19" s="457"/>
      <c r="L19" s="457"/>
      <c r="M19" s="457"/>
      <c r="N19" s="457"/>
      <c r="O19" s="51"/>
      <c r="P19" s="51"/>
      <c r="Q19" s="51"/>
      <c r="R19" s="51"/>
    </row>
    <row r="20" spans="2:18" s="50" customFormat="1" ht="56.25">
      <c r="B20" s="257" t="s">
        <v>85</v>
      </c>
      <c r="C20" s="70" t="s">
        <v>133</v>
      </c>
      <c r="D20" s="280"/>
      <c r="E20" s="495" t="s">
        <v>818</v>
      </c>
      <c r="F20" s="508"/>
      <c r="G20" s="51"/>
      <c r="H20" s="51"/>
      <c r="I20" s="51"/>
      <c r="J20" s="51"/>
      <c r="K20" s="51"/>
      <c r="L20" s="51"/>
      <c r="M20" s="51"/>
      <c r="N20" s="51"/>
      <c r="O20" s="51"/>
      <c r="P20" s="51"/>
      <c r="Q20" s="51"/>
      <c r="R20" s="51"/>
    </row>
    <row r="21" spans="2:18" s="50" customFormat="1" ht="18.75">
      <c r="B21" s="257" t="s">
        <v>86</v>
      </c>
      <c r="C21" s="49"/>
      <c r="D21" s="280"/>
      <c r="E21" s="280"/>
      <c r="F21" s="281"/>
      <c r="G21" s="51"/>
      <c r="H21" s="51"/>
      <c r="I21" s="51"/>
      <c r="J21" s="51"/>
      <c r="K21" s="51"/>
      <c r="L21" s="51"/>
      <c r="M21" s="51"/>
      <c r="N21" s="51"/>
      <c r="O21" s="51"/>
      <c r="P21" s="51"/>
      <c r="Q21" s="51"/>
      <c r="R21" s="51"/>
    </row>
    <row r="22" spans="2:18" s="33" customFormat="1" ht="36.75" customHeight="1" thickBot="1">
      <c r="B22" s="259"/>
      <c r="C22" s="260" t="s">
        <v>831</v>
      </c>
      <c r="D22" s="369">
        <v>5</v>
      </c>
      <c r="E22" s="369">
        <v>7</v>
      </c>
      <c r="F22" s="435">
        <v>0</v>
      </c>
      <c r="G22" s="71"/>
      <c r="H22" s="71"/>
      <c r="I22" s="71"/>
      <c r="J22" s="71"/>
      <c r="K22" s="71"/>
      <c r="L22" s="71"/>
      <c r="M22" s="71"/>
      <c r="N22" s="71"/>
      <c r="O22" s="71"/>
      <c r="P22" s="71"/>
      <c r="Q22" s="71"/>
      <c r="R22" s="71"/>
    </row>
    <row r="23" spans="2:18" s="50" customFormat="1" ht="18.75">
      <c r="B23" s="72"/>
      <c r="C23" s="73"/>
      <c r="D23" s="51"/>
      <c r="E23" s="51"/>
      <c r="F23" s="51"/>
      <c r="G23" s="51"/>
      <c r="H23" s="51"/>
      <c r="I23" s="51"/>
      <c r="J23" s="51"/>
      <c r="K23" s="51"/>
      <c r="L23" s="51"/>
      <c r="M23" s="51"/>
      <c r="N23" s="51"/>
      <c r="O23" s="51"/>
      <c r="P23" s="51"/>
      <c r="Q23" s="51"/>
      <c r="R23" s="51"/>
    </row>
    <row r="24" spans="6:18" s="50" customFormat="1" ht="18.75">
      <c r="F24" s="51"/>
      <c r="G24" s="51"/>
      <c r="H24" s="51"/>
      <c r="I24" s="51"/>
      <c r="J24" s="51"/>
      <c r="K24" s="51"/>
      <c r="L24" s="51"/>
      <c r="M24" s="51"/>
      <c r="N24" s="51"/>
      <c r="O24" s="51"/>
      <c r="P24" s="51"/>
      <c r="Q24" s="51"/>
      <c r="R24" s="51"/>
    </row>
    <row r="25" spans="3:18" s="50" customFormat="1" ht="18.75">
      <c r="C25" s="50" t="s">
        <v>666</v>
      </c>
      <c r="F25" s="51"/>
      <c r="G25" s="51"/>
      <c r="H25" s="51"/>
      <c r="I25" s="51"/>
      <c r="J25" s="51"/>
      <c r="K25" s="51"/>
      <c r="L25" s="51"/>
      <c r="M25" s="51"/>
      <c r="N25" s="51"/>
      <c r="O25" s="51"/>
      <c r="P25" s="51"/>
      <c r="Q25" s="51"/>
      <c r="R25" s="51"/>
    </row>
    <row r="26" spans="3:18" s="50" customFormat="1" ht="18.75">
      <c r="C26" s="50" t="s">
        <v>667</v>
      </c>
      <c r="F26" s="51"/>
      <c r="G26" s="51"/>
      <c r="H26" s="51"/>
      <c r="I26" s="51"/>
      <c r="J26" s="51"/>
      <c r="K26" s="51"/>
      <c r="L26" s="51"/>
      <c r="M26" s="51"/>
      <c r="N26" s="51"/>
      <c r="O26" s="51"/>
      <c r="P26" s="51"/>
      <c r="Q26" s="51"/>
      <c r="R26" s="51"/>
    </row>
    <row r="27" spans="6:18" s="50" customFormat="1" ht="18.75">
      <c r="F27" s="51"/>
      <c r="G27" s="51"/>
      <c r="H27" s="51"/>
      <c r="I27" s="51"/>
      <c r="J27" s="51"/>
      <c r="K27" s="51"/>
      <c r="L27" s="51"/>
      <c r="M27" s="51"/>
      <c r="N27" s="51"/>
      <c r="O27" s="51"/>
      <c r="P27" s="51"/>
      <c r="Q27" s="51"/>
      <c r="R27" s="51"/>
    </row>
    <row r="28" spans="6:18" s="50" customFormat="1" ht="18.75" customHeight="1">
      <c r="F28" s="51"/>
      <c r="G28" s="51"/>
      <c r="H28" s="51"/>
      <c r="I28" s="51"/>
      <c r="J28" s="51"/>
      <c r="K28" s="51"/>
      <c r="L28" s="51"/>
      <c r="M28" s="51"/>
      <c r="N28" s="51"/>
      <c r="O28" s="51"/>
      <c r="P28" s="51"/>
      <c r="Q28" s="51"/>
      <c r="R28" s="51"/>
    </row>
    <row r="29" spans="2:18" s="50" customFormat="1" ht="18.75">
      <c r="B29" s="530" t="s">
        <v>822</v>
      </c>
      <c r="C29" s="530"/>
      <c r="E29" s="582" t="s">
        <v>661</v>
      </c>
      <c r="F29" s="582"/>
      <c r="G29" s="582"/>
      <c r="H29" s="51"/>
      <c r="I29" s="51"/>
      <c r="J29" s="51"/>
      <c r="K29" s="51"/>
      <c r="L29" s="51"/>
      <c r="M29" s="51"/>
      <c r="N29" s="51"/>
      <c r="O29" s="51"/>
      <c r="P29" s="51"/>
      <c r="Q29" s="51"/>
      <c r="R29" s="51"/>
    </row>
    <row r="30" spans="4:18" ht="18.75">
      <c r="D30" s="52" t="s">
        <v>73</v>
      </c>
      <c r="I30" s="3"/>
      <c r="J30" s="3"/>
      <c r="K30" s="3"/>
      <c r="L30" s="3"/>
      <c r="M30" s="3"/>
      <c r="N30" s="3"/>
      <c r="O30" s="3"/>
      <c r="P30" s="3"/>
      <c r="Q30" s="3"/>
      <c r="R30" s="3"/>
    </row>
    <row r="33" ht="15.75">
      <c r="K33" s="2" t="s">
        <v>663</v>
      </c>
    </row>
  </sheetData>
  <sheetProtection/>
  <mergeCells count="20">
    <mergeCell ref="R9:R10"/>
    <mergeCell ref="K9:K10"/>
    <mergeCell ref="L9:L10"/>
    <mergeCell ref="M9:M10"/>
    <mergeCell ref="N9:N10"/>
    <mergeCell ref="Q9:Q10"/>
    <mergeCell ref="O9:O10"/>
    <mergeCell ref="P9:P10"/>
    <mergeCell ref="B3:C3"/>
    <mergeCell ref="B4:C4"/>
    <mergeCell ref="B7:F7"/>
    <mergeCell ref="E29:G29"/>
    <mergeCell ref="F9:F10"/>
    <mergeCell ref="B29:C29"/>
    <mergeCell ref="I9:I10"/>
    <mergeCell ref="J9:J10"/>
    <mergeCell ref="B9:B10"/>
    <mergeCell ref="C9:C10"/>
    <mergeCell ref="D9:D10"/>
    <mergeCell ref="E9:E10"/>
  </mergeCells>
  <printOptions/>
  <pageMargins left="0.47" right="0.38" top="1" bottom="1" header="0.5" footer="0.5"/>
  <pageSetup fitToHeight="1" fitToWidth="1" horizontalDpi="600" verticalDpi="600" orientation="landscape" scale="68"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
      <selection activeCell="N6" sqref="N6"/>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3" customWidth="1"/>
    <col min="19" max="16384" width="9.140625" style="2" customWidth="1"/>
  </cols>
  <sheetData>
    <row r="2" spans="2:17" ht="15.75">
      <c r="B2" s="531" t="s">
        <v>760</v>
      </c>
      <c r="C2" s="531"/>
      <c r="Q2" s="15" t="s">
        <v>643</v>
      </c>
    </row>
    <row r="3" spans="2:3" ht="15.75">
      <c r="B3" s="531" t="s">
        <v>761</v>
      </c>
      <c r="C3" s="531"/>
    </row>
    <row r="4" ht="15.75">
      <c r="E4" s="8"/>
    </row>
    <row r="5" spans="2:17" ht="20.25">
      <c r="B5" s="570" t="s">
        <v>67</v>
      </c>
      <c r="C5" s="570"/>
      <c r="D5" s="570"/>
      <c r="E5" s="570"/>
      <c r="F5" s="570"/>
      <c r="G5" s="570"/>
      <c r="H5" s="570"/>
      <c r="I5" s="570"/>
      <c r="J5" s="570"/>
      <c r="K5" s="570"/>
      <c r="L5" s="570"/>
      <c r="M5" s="570"/>
      <c r="N5" s="570"/>
      <c r="O5" s="570"/>
      <c r="P5" s="570"/>
      <c r="Q5" s="570"/>
    </row>
    <row r="6" spans="5:12" ht="15.75">
      <c r="E6" s="9"/>
      <c r="F6" s="9"/>
      <c r="G6" s="9"/>
      <c r="H6" s="9"/>
      <c r="I6" s="9"/>
      <c r="J6" s="9"/>
      <c r="K6" s="9"/>
      <c r="L6" s="9"/>
    </row>
    <row r="7" spans="3:18" ht="15.75">
      <c r="C7" s="589"/>
      <c r="D7" s="589"/>
      <c r="E7" s="589"/>
      <c r="F7" s="589"/>
      <c r="G7" s="589"/>
      <c r="H7" s="589"/>
      <c r="I7" s="589"/>
      <c r="J7" s="589"/>
      <c r="K7" s="589"/>
      <c r="L7" s="589"/>
      <c r="M7" s="589"/>
      <c r="N7" s="589"/>
      <c r="O7" s="589"/>
      <c r="P7" s="589"/>
      <c r="Q7" s="589"/>
      <c r="R7" s="589"/>
    </row>
    <row r="8" spans="3:18" ht="15.75">
      <c r="C8" s="590"/>
      <c r="D8" s="590"/>
      <c r="E8" s="590"/>
      <c r="F8" s="590"/>
      <c r="G8" s="590"/>
      <c r="H8" s="590"/>
      <c r="I8" s="590"/>
      <c r="J8" s="590"/>
      <c r="K8" s="590"/>
      <c r="L8" s="590"/>
      <c r="M8" s="590"/>
      <c r="N8" s="590"/>
      <c r="O8" s="590"/>
      <c r="P8" s="590"/>
      <c r="Q8" s="590"/>
      <c r="R8" s="590"/>
    </row>
    <row r="9" ht="16.5" thickBot="1">
      <c r="E9" s="9"/>
    </row>
    <row r="10" spans="2:18" ht="15.75">
      <c r="B10" s="585" t="s">
        <v>8</v>
      </c>
      <c r="C10" s="535" t="s">
        <v>6</v>
      </c>
      <c r="D10" s="592" t="s">
        <v>68</v>
      </c>
      <c r="E10" s="535" t="s">
        <v>23</v>
      </c>
      <c r="F10" s="535"/>
      <c r="G10" s="535"/>
      <c r="H10" s="535"/>
      <c r="I10" s="535"/>
      <c r="J10" s="535"/>
      <c r="K10" s="535"/>
      <c r="L10" s="535"/>
      <c r="M10" s="535"/>
      <c r="N10" s="535"/>
      <c r="O10" s="535"/>
      <c r="P10" s="535"/>
      <c r="Q10" s="229" t="s">
        <v>7</v>
      </c>
      <c r="R10" s="14"/>
    </row>
    <row r="11" spans="2:17" ht="16.5" customHeight="1">
      <c r="B11" s="586"/>
      <c r="C11" s="591"/>
      <c r="D11" s="593"/>
      <c r="E11" s="588" t="s">
        <v>11</v>
      </c>
      <c r="F11" s="588" t="s">
        <v>12</v>
      </c>
      <c r="G11" s="588" t="s">
        <v>13</v>
      </c>
      <c r="H11" s="588" t="s">
        <v>14</v>
      </c>
      <c r="I11" s="588" t="s">
        <v>15</v>
      </c>
      <c r="J11" s="588" t="s">
        <v>16</v>
      </c>
      <c r="K11" s="588" t="s">
        <v>17</v>
      </c>
      <c r="L11" s="588" t="s">
        <v>18</v>
      </c>
      <c r="M11" s="588" t="s">
        <v>19</v>
      </c>
      <c r="N11" s="588" t="s">
        <v>20</v>
      </c>
      <c r="O11" s="588" t="s">
        <v>21</v>
      </c>
      <c r="P11" s="588" t="s">
        <v>22</v>
      </c>
      <c r="Q11" s="230" t="s">
        <v>24</v>
      </c>
    </row>
    <row r="12" spans="2:17" ht="32.25" customHeight="1">
      <c r="B12" s="587"/>
      <c r="C12" s="591"/>
      <c r="D12" s="593"/>
      <c r="E12" s="588"/>
      <c r="F12" s="588"/>
      <c r="G12" s="588"/>
      <c r="H12" s="588"/>
      <c r="I12" s="588"/>
      <c r="J12" s="588"/>
      <c r="K12" s="588"/>
      <c r="L12" s="588"/>
      <c r="M12" s="588"/>
      <c r="N12" s="588"/>
      <c r="O12" s="588"/>
      <c r="P12" s="588"/>
      <c r="Q12" s="230" t="s">
        <v>69</v>
      </c>
    </row>
    <row r="13" spans="2:17" ht="15.75">
      <c r="B13" s="162" t="s">
        <v>78</v>
      </c>
      <c r="C13" s="12"/>
      <c r="D13" s="11"/>
      <c r="E13" s="11"/>
      <c r="F13" s="11"/>
      <c r="G13" s="11"/>
      <c r="H13" s="11"/>
      <c r="I13" s="11"/>
      <c r="J13" s="11"/>
      <c r="K13" s="11"/>
      <c r="L13" s="11"/>
      <c r="M13" s="11"/>
      <c r="N13" s="11"/>
      <c r="O13" s="11"/>
      <c r="P13" s="11"/>
      <c r="Q13" s="230"/>
    </row>
    <row r="14" spans="2:17" ht="15.75">
      <c r="B14" s="162" t="s">
        <v>79</v>
      </c>
      <c r="C14" s="13"/>
      <c r="D14" s="11"/>
      <c r="E14" s="11"/>
      <c r="F14" s="11"/>
      <c r="G14" s="11"/>
      <c r="H14" s="11"/>
      <c r="I14" s="11"/>
      <c r="J14" s="11"/>
      <c r="K14" s="11"/>
      <c r="L14" s="11"/>
      <c r="M14" s="11"/>
      <c r="N14" s="11"/>
      <c r="O14" s="11"/>
      <c r="P14" s="11"/>
      <c r="Q14" s="230"/>
    </row>
    <row r="15" spans="2:17" ht="15.75">
      <c r="B15" s="162" t="s">
        <v>80</v>
      </c>
      <c r="C15" s="13"/>
      <c r="D15" s="11"/>
      <c r="E15" s="11"/>
      <c r="F15" s="11"/>
      <c r="G15" s="11"/>
      <c r="H15" s="11"/>
      <c r="I15" s="11"/>
      <c r="J15" s="11"/>
      <c r="K15" s="11"/>
      <c r="L15" s="11"/>
      <c r="M15" s="11"/>
      <c r="N15" s="11"/>
      <c r="O15" s="11"/>
      <c r="P15" s="11"/>
      <c r="Q15" s="230"/>
    </row>
    <row r="16" spans="2:18" ht="15.75">
      <c r="B16" s="162" t="s">
        <v>81</v>
      </c>
      <c r="C16" s="13"/>
      <c r="D16" s="11"/>
      <c r="E16" s="11"/>
      <c r="F16" s="11"/>
      <c r="G16" s="11"/>
      <c r="H16" s="11"/>
      <c r="I16" s="11"/>
      <c r="J16" s="11"/>
      <c r="K16" s="11"/>
      <c r="L16" s="11"/>
      <c r="M16" s="11"/>
      <c r="N16" s="11"/>
      <c r="O16" s="11"/>
      <c r="P16" s="11"/>
      <c r="Q16" s="230"/>
      <c r="R16" s="17"/>
    </row>
    <row r="17" spans="2:17" ht="15.75">
      <c r="B17" s="162" t="s">
        <v>82</v>
      </c>
      <c r="C17" s="13"/>
      <c r="D17" s="11"/>
      <c r="E17" s="11"/>
      <c r="F17" s="11"/>
      <c r="G17" s="11"/>
      <c r="H17" s="11"/>
      <c r="I17" s="11"/>
      <c r="J17" s="11"/>
      <c r="K17" s="11"/>
      <c r="L17" s="11"/>
      <c r="M17" s="11"/>
      <c r="N17" s="11"/>
      <c r="O17" s="11"/>
      <c r="P17" s="11"/>
      <c r="Q17" s="230"/>
    </row>
    <row r="18" spans="2:17" ht="15.75">
      <c r="B18" s="162" t="s">
        <v>83</v>
      </c>
      <c r="C18" s="13"/>
      <c r="D18" s="11"/>
      <c r="E18" s="11"/>
      <c r="F18" s="11"/>
      <c r="G18" s="11"/>
      <c r="H18" s="11"/>
      <c r="I18" s="11"/>
      <c r="J18" s="11"/>
      <c r="K18" s="11"/>
      <c r="L18" s="11"/>
      <c r="M18" s="11"/>
      <c r="N18" s="11"/>
      <c r="O18" s="11"/>
      <c r="P18" s="11"/>
      <c r="Q18" s="230"/>
    </row>
    <row r="19" spans="2:17" ht="15.75">
      <c r="B19" s="162" t="s">
        <v>84</v>
      </c>
      <c r="C19" s="12"/>
      <c r="D19" s="11"/>
      <c r="E19" s="11"/>
      <c r="F19" s="11"/>
      <c r="G19" s="11"/>
      <c r="H19" s="11"/>
      <c r="I19" s="11"/>
      <c r="J19" s="11"/>
      <c r="K19" s="11"/>
      <c r="L19" s="11"/>
      <c r="M19" s="11"/>
      <c r="N19" s="11"/>
      <c r="O19" s="11"/>
      <c r="P19" s="11"/>
      <c r="Q19" s="230"/>
    </row>
    <row r="20" spans="2:17" ht="15.75">
      <c r="B20" s="162" t="s">
        <v>85</v>
      </c>
      <c r="C20" s="13"/>
      <c r="D20" s="11"/>
      <c r="E20" s="11"/>
      <c r="F20" s="11"/>
      <c r="G20" s="11"/>
      <c r="H20" s="11"/>
      <c r="I20" s="11"/>
      <c r="J20" s="11"/>
      <c r="K20" s="11"/>
      <c r="L20" s="11"/>
      <c r="M20" s="11"/>
      <c r="N20" s="11"/>
      <c r="O20" s="11"/>
      <c r="P20" s="11"/>
      <c r="Q20" s="230"/>
    </row>
    <row r="21" spans="2:17" ht="15.75">
      <c r="B21" s="162" t="s">
        <v>86</v>
      </c>
      <c r="C21" s="12"/>
      <c r="D21" s="11"/>
      <c r="E21" s="11"/>
      <c r="F21" s="11"/>
      <c r="G21" s="11"/>
      <c r="H21" s="11"/>
      <c r="I21" s="11"/>
      <c r="J21" s="11"/>
      <c r="K21" s="11"/>
      <c r="L21" s="11"/>
      <c r="M21" s="11"/>
      <c r="N21" s="11"/>
      <c r="O21" s="11"/>
      <c r="P21" s="11"/>
      <c r="Q21" s="230"/>
    </row>
    <row r="22" spans="2:17" ht="15.75">
      <c r="B22" s="162" t="s">
        <v>87</v>
      </c>
      <c r="C22" s="13"/>
      <c r="D22" s="11"/>
      <c r="E22" s="11"/>
      <c r="F22" s="11"/>
      <c r="G22" s="11"/>
      <c r="H22" s="11"/>
      <c r="I22" s="11"/>
      <c r="J22" s="11"/>
      <c r="K22" s="11"/>
      <c r="L22" s="11"/>
      <c r="M22" s="11"/>
      <c r="N22" s="11"/>
      <c r="O22" s="11"/>
      <c r="P22" s="11"/>
      <c r="Q22" s="230"/>
    </row>
    <row r="23" spans="2:17" ht="15.75">
      <c r="B23" s="162" t="s">
        <v>88</v>
      </c>
      <c r="C23" s="13"/>
      <c r="D23" s="11"/>
      <c r="E23" s="11"/>
      <c r="F23" s="11"/>
      <c r="G23" s="11"/>
      <c r="H23" s="11"/>
      <c r="I23" s="11"/>
      <c r="J23" s="11"/>
      <c r="K23" s="11"/>
      <c r="L23" s="11"/>
      <c r="M23" s="11"/>
      <c r="N23" s="11"/>
      <c r="O23" s="11"/>
      <c r="P23" s="11"/>
      <c r="Q23" s="230"/>
    </row>
    <row r="24" spans="2:17" ht="15.75">
      <c r="B24" s="162" t="s">
        <v>89</v>
      </c>
      <c r="C24" s="13"/>
      <c r="D24" s="11"/>
      <c r="E24" s="11"/>
      <c r="F24" s="11"/>
      <c r="G24" s="11"/>
      <c r="H24" s="11"/>
      <c r="I24" s="11"/>
      <c r="J24" s="11"/>
      <c r="K24" s="11"/>
      <c r="L24" s="11"/>
      <c r="M24" s="11"/>
      <c r="N24" s="11"/>
      <c r="O24" s="11"/>
      <c r="P24" s="11"/>
      <c r="Q24" s="230"/>
    </row>
    <row r="25" spans="2:17" ht="15.75">
      <c r="B25" s="162" t="s">
        <v>90</v>
      </c>
      <c r="C25" s="13"/>
      <c r="D25" s="11"/>
      <c r="E25" s="11"/>
      <c r="F25" s="11"/>
      <c r="G25" s="11"/>
      <c r="H25" s="11"/>
      <c r="I25" s="11"/>
      <c r="J25" s="11"/>
      <c r="K25" s="11"/>
      <c r="L25" s="11"/>
      <c r="M25" s="11"/>
      <c r="N25" s="11"/>
      <c r="O25" s="11"/>
      <c r="P25" s="11"/>
      <c r="Q25" s="230"/>
    </row>
    <row r="26" spans="2:17" ht="15.75">
      <c r="B26" s="162" t="s">
        <v>91</v>
      </c>
      <c r="C26" s="13"/>
      <c r="D26" s="11"/>
      <c r="E26" s="11"/>
      <c r="F26" s="11"/>
      <c r="G26" s="11"/>
      <c r="H26" s="11"/>
      <c r="I26" s="11"/>
      <c r="J26" s="11"/>
      <c r="K26" s="11"/>
      <c r="L26" s="11"/>
      <c r="M26" s="11"/>
      <c r="N26" s="11"/>
      <c r="O26" s="11"/>
      <c r="P26" s="11"/>
      <c r="Q26" s="230"/>
    </row>
    <row r="27" spans="2:17" ht="16.5" thickBot="1">
      <c r="B27" s="163" t="s">
        <v>92</v>
      </c>
      <c r="C27" s="231"/>
      <c r="D27" s="232"/>
      <c r="E27" s="232"/>
      <c r="F27" s="232"/>
      <c r="G27" s="232"/>
      <c r="H27" s="232"/>
      <c r="I27" s="232"/>
      <c r="J27" s="232"/>
      <c r="K27" s="232"/>
      <c r="L27" s="232"/>
      <c r="M27" s="232"/>
      <c r="N27" s="232"/>
      <c r="O27" s="232"/>
      <c r="P27" s="232"/>
      <c r="Q27" s="233"/>
    </row>
    <row r="28" spans="3:17" ht="24.75" customHeight="1">
      <c r="C28" s="14"/>
      <c r="D28" s="14"/>
      <c r="E28" s="14"/>
      <c r="F28" s="14"/>
      <c r="G28" s="14"/>
      <c r="H28" s="14"/>
      <c r="I28" s="14"/>
      <c r="J28" s="14"/>
      <c r="K28" s="14"/>
      <c r="L28" s="14"/>
      <c r="M28" s="14"/>
      <c r="N28" s="14"/>
      <c r="O28" s="14"/>
      <c r="P28" s="14"/>
      <c r="Q28" s="14"/>
    </row>
    <row r="30" spans="2:14" ht="15.75">
      <c r="B30" s="530" t="s">
        <v>822</v>
      </c>
      <c r="C30" s="530"/>
      <c r="N30" s="27" t="s">
        <v>75</v>
      </c>
    </row>
    <row r="31" ht="15.75">
      <c r="H31" s="26" t="s">
        <v>73</v>
      </c>
    </row>
  </sheetData>
  <sheetProtection/>
  <mergeCells count="22">
    <mergeCell ref="J11:J12"/>
    <mergeCell ref="D10:D12"/>
    <mergeCell ref="H11:H12"/>
    <mergeCell ref="I11:I12"/>
    <mergeCell ref="N11:N12"/>
    <mergeCell ref="O11:O12"/>
    <mergeCell ref="C10:C12"/>
    <mergeCell ref="E10:P10"/>
    <mergeCell ref="E11:E12"/>
    <mergeCell ref="F11:F12"/>
    <mergeCell ref="K11:K12"/>
    <mergeCell ref="G11:G12"/>
    <mergeCell ref="B30:C30"/>
    <mergeCell ref="B2:C2"/>
    <mergeCell ref="B3:C3"/>
    <mergeCell ref="B5:Q5"/>
    <mergeCell ref="B10:B12"/>
    <mergeCell ref="P11:P12"/>
    <mergeCell ref="L11:L12"/>
    <mergeCell ref="M11:M12"/>
    <mergeCell ref="C7:R7"/>
    <mergeCell ref="C8:R8"/>
  </mergeCells>
  <printOptions/>
  <pageMargins left="0.75" right="0.75" top="1" bottom="1" header="0.5" footer="0.5"/>
  <pageSetup fitToHeight="1" fitToWidth="1" horizontalDpi="600" verticalDpi="600"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7"/>
  <sheetViews>
    <sheetView zoomScale="90" zoomScaleNormal="90" zoomScalePageLayoutView="0" workbookViewId="0" topLeftCell="A1">
      <selection activeCell="D64" sqref="D64"/>
    </sheetView>
  </sheetViews>
  <sheetFormatPr defaultColWidth="9.140625" defaultRowHeight="12.75"/>
  <cols>
    <col min="1" max="1" width="19.421875" style="19" customWidth="1"/>
    <col min="2" max="7" width="30.140625" style="19" customWidth="1"/>
    <col min="8" max="8" width="18.8515625" style="19" customWidth="1"/>
    <col min="9" max="9" width="15.57421875" style="19" customWidth="1"/>
    <col min="10" max="16384" width="9.140625" style="19" customWidth="1"/>
  </cols>
  <sheetData>
    <row r="2" ht="17.25" customHeight="1"/>
    <row r="3" spans="2:7" ht="15.75">
      <c r="B3" s="531" t="s">
        <v>760</v>
      </c>
      <c r="C3" s="531"/>
      <c r="D3" s="10"/>
      <c r="E3" s="10"/>
      <c r="F3" s="10"/>
      <c r="G3" s="15" t="s">
        <v>642</v>
      </c>
    </row>
    <row r="4" spans="2:6" ht="15.75">
      <c r="B4" s="531" t="s">
        <v>761</v>
      </c>
      <c r="C4" s="531"/>
      <c r="D4" s="10"/>
      <c r="E4" s="10"/>
      <c r="F4" s="10"/>
    </row>
    <row r="7" spans="2:9" ht="22.5" customHeight="1">
      <c r="B7" s="596" t="s">
        <v>621</v>
      </c>
      <c r="C7" s="596"/>
      <c r="D7" s="596"/>
      <c r="E7" s="596"/>
      <c r="F7" s="596"/>
      <c r="G7" s="596"/>
      <c r="H7" s="21"/>
      <c r="I7" s="21"/>
    </row>
    <row r="8" spans="7:9" ht="15.75">
      <c r="G8" s="20"/>
      <c r="H8" s="20"/>
      <c r="I8" s="20"/>
    </row>
    <row r="9" ht="16.5" thickBot="1">
      <c r="G9" s="125" t="s">
        <v>4</v>
      </c>
    </row>
    <row r="10" spans="2:10" s="74" customFormat="1" ht="18" customHeight="1">
      <c r="B10" s="599" t="s">
        <v>801</v>
      </c>
      <c r="C10" s="600"/>
      <c r="D10" s="600"/>
      <c r="E10" s="600"/>
      <c r="F10" s="600"/>
      <c r="G10" s="601"/>
      <c r="J10" s="75"/>
    </row>
    <row r="11" spans="2:7" s="74" customFormat="1" ht="21.75" customHeight="1">
      <c r="B11" s="602"/>
      <c r="C11" s="603"/>
      <c r="D11" s="603"/>
      <c r="E11" s="603"/>
      <c r="F11" s="603"/>
      <c r="G11" s="604"/>
    </row>
    <row r="12" spans="2:7" s="74" customFormat="1" ht="54.75" customHeight="1">
      <c r="B12" s="111" t="s">
        <v>625</v>
      </c>
      <c r="C12" s="102" t="s">
        <v>788</v>
      </c>
      <c r="D12" s="102" t="s">
        <v>622</v>
      </c>
      <c r="E12" s="102" t="s">
        <v>623</v>
      </c>
      <c r="F12" s="102" t="s">
        <v>628</v>
      </c>
      <c r="G12" s="103" t="s">
        <v>668</v>
      </c>
    </row>
    <row r="13" spans="2:7" s="74" customFormat="1" ht="17.25" customHeight="1">
      <c r="B13" s="594" t="s">
        <v>624</v>
      </c>
      <c r="C13" s="102">
        <v>1</v>
      </c>
      <c r="D13" s="102">
        <v>2</v>
      </c>
      <c r="E13" s="102">
        <v>3</v>
      </c>
      <c r="F13" s="102" t="s">
        <v>629</v>
      </c>
      <c r="G13" s="103">
        <v>5</v>
      </c>
    </row>
    <row r="14" spans="2:7" s="74" customFormat="1" ht="33" customHeight="1">
      <c r="B14" s="595"/>
      <c r="C14" s="441">
        <v>110338618.29</v>
      </c>
      <c r="D14" s="307">
        <v>94198665.51</v>
      </c>
      <c r="E14" s="307">
        <v>87275149.88</v>
      </c>
      <c r="F14" s="307">
        <v>6923515.63</v>
      </c>
      <c r="G14" s="442">
        <v>7248398.37</v>
      </c>
    </row>
    <row r="15" spans="2:7" s="74" customFormat="1" ht="33" customHeight="1">
      <c r="B15" s="151" t="s">
        <v>789</v>
      </c>
      <c r="C15" s="441">
        <v>759743.36</v>
      </c>
      <c r="D15" s="307">
        <v>759743.56</v>
      </c>
      <c r="E15" s="307">
        <v>759743.36</v>
      </c>
      <c r="F15" s="307">
        <v>0</v>
      </c>
      <c r="G15" s="442">
        <v>0</v>
      </c>
    </row>
    <row r="16" spans="2:7" s="74" customFormat="1" ht="33" customHeight="1" thickBot="1">
      <c r="B16" s="106" t="s">
        <v>630</v>
      </c>
      <c r="C16" s="440">
        <f>SUM(C14:C15)</f>
        <v>111098361.65</v>
      </c>
      <c r="D16" s="440">
        <f>SUM(D14:D15)</f>
        <v>94958409.07000001</v>
      </c>
      <c r="E16" s="440">
        <f>SUM(E14:E15)</f>
        <v>88034893.24</v>
      </c>
      <c r="F16" s="440">
        <f>SUM(F14:F15)</f>
        <v>6923515.63</v>
      </c>
      <c r="G16" s="442">
        <f>SUM(G14:G15)</f>
        <v>7248398.37</v>
      </c>
    </row>
    <row r="17" spans="2:7" s="74" customFormat="1" ht="42.75" customHeight="1" thickBot="1">
      <c r="B17" s="107"/>
      <c r="C17" s="108"/>
      <c r="D17" s="109"/>
      <c r="E17" s="110"/>
      <c r="F17" s="263" t="s">
        <v>4</v>
      </c>
      <c r="G17" s="263"/>
    </row>
    <row r="18" spans="2:8" s="74" customFormat="1" ht="33" customHeight="1">
      <c r="B18" s="605" t="s">
        <v>832</v>
      </c>
      <c r="C18" s="559"/>
      <c r="D18" s="559"/>
      <c r="E18" s="559"/>
      <c r="F18" s="606"/>
      <c r="G18" s="264"/>
      <c r="H18" s="261"/>
    </row>
    <row r="19" spans="2:7" s="74" customFormat="1" ht="18.75">
      <c r="B19" s="111"/>
      <c r="C19" s="102" t="s">
        <v>669</v>
      </c>
      <c r="D19" s="102" t="s">
        <v>670</v>
      </c>
      <c r="E19" s="102" t="s">
        <v>671</v>
      </c>
      <c r="F19" s="265" t="s">
        <v>672</v>
      </c>
      <c r="G19" s="262"/>
    </row>
    <row r="20" spans="2:7" s="74" customFormat="1" ht="33" customHeight="1">
      <c r="B20" s="104" t="s">
        <v>624</v>
      </c>
      <c r="C20" s="424">
        <v>16878000</v>
      </c>
      <c r="D20" s="424">
        <v>42396000</v>
      </c>
      <c r="E20" s="424">
        <v>64459000</v>
      </c>
      <c r="F20" s="443">
        <v>80683000</v>
      </c>
      <c r="G20" s="303"/>
    </row>
    <row r="21" spans="2:8" ht="33" customHeight="1">
      <c r="B21" s="151" t="s">
        <v>652</v>
      </c>
      <c r="C21" s="373">
        <v>270000</v>
      </c>
      <c r="D21" s="373">
        <v>67000</v>
      </c>
      <c r="E21" s="373">
        <v>202000</v>
      </c>
      <c r="F21" s="443">
        <v>270000</v>
      </c>
      <c r="G21" s="24"/>
      <c r="H21" s="24"/>
    </row>
    <row r="22" spans="2:8" ht="33" customHeight="1" thickBot="1">
      <c r="B22" s="106" t="s">
        <v>630</v>
      </c>
      <c r="C22" s="444">
        <f>SUM(C20:C21)</f>
        <v>17148000</v>
      </c>
      <c r="D22" s="445">
        <f>SUM(D20:D21)</f>
        <v>42463000</v>
      </c>
      <c r="E22" s="446">
        <f>SUM(E20:E21)</f>
        <v>64661000</v>
      </c>
      <c r="F22" s="447">
        <f>SUM(F20:F21)</f>
        <v>80953000</v>
      </c>
      <c r="G22" s="24"/>
      <c r="H22" s="24"/>
    </row>
    <row r="23" ht="33" customHeight="1" thickBot="1">
      <c r="G23" s="125" t="s">
        <v>4</v>
      </c>
    </row>
    <row r="24" spans="2:7" ht="33" customHeight="1">
      <c r="B24" s="605" t="s">
        <v>802</v>
      </c>
      <c r="C24" s="559"/>
      <c r="D24" s="559"/>
      <c r="E24" s="559"/>
      <c r="F24" s="559"/>
      <c r="G24" s="606"/>
    </row>
    <row r="25" spans="2:7" ht="47.25" customHeight="1">
      <c r="B25" s="104" t="s">
        <v>625</v>
      </c>
      <c r="C25" s="102" t="s">
        <v>64</v>
      </c>
      <c r="D25" s="102" t="s">
        <v>622</v>
      </c>
      <c r="E25" s="102" t="s">
        <v>623</v>
      </c>
      <c r="F25" s="102" t="s">
        <v>628</v>
      </c>
      <c r="G25" s="103" t="s">
        <v>737</v>
      </c>
    </row>
    <row r="26" spans="2:7" ht="17.25" customHeight="1">
      <c r="B26" s="594" t="s">
        <v>624</v>
      </c>
      <c r="C26" s="102">
        <v>1</v>
      </c>
      <c r="D26" s="102">
        <v>2</v>
      </c>
      <c r="E26" s="102">
        <v>3</v>
      </c>
      <c r="F26" s="102" t="s">
        <v>629</v>
      </c>
      <c r="G26" s="103">
        <v>5</v>
      </c>
    </row>
    <row r="27" spans="2:7" ht="33" customHeight="1">
      <c r="B27" s="595"/>
      <c r="C27" s="424">
        <v>16878000</v>
      </c>
      <c r="D27" s="304">
        <v>1824355.61</v>
      </c>
      <c r="E27" s="304">
        <v>1824355.61</v>
      </c>
      <c r="F27" s="304">
        <f>D27-E27</f>
        <v>0</v>
      </c>
      <c r="G27" s="316">
        <f>SUM(E27/C27)</f>
        <v>0.10809074594146227</v>
      </c>
    </row>
    <row r="28" spans="2:7" ht="33" customHeight="1">
      <c r="B28" s="151" t="s">
        <v>652</v>
      </c>
      <c r="C28" s="373">
        <v>270000</v>
      </c>
      <c r="D28" s="304">
        <v>0</v>
      </c>
      <c r="E28" s="304">
        <v>0</v>
      </c>
      <c r="F28" s="304">
        <f>D28-E28</f>
        <v>0</v>
      </c>
      <c r="G28" s="316">
        <v>0</v>
      </c>
    </row>
    <row r="29" spans="2:7" ht="33" customHeight="1" thickBot="1">
      <c r="B29" s="106" t="s">
        <v>630</v>
      </c>
      <c r="C29" s="306">
        <f>SUM(C27:C28)</f>
        <v>17148000</v>
      </c>
      <c r="D29" s="306">
        <f>SUM(D27:D28)</f>
        <v>1824355.61</v>
      </c>
      <c r="E29" s="306">
        <f>SUM(E27:E28)</f>
        <v>1824355.61</v>
      </c>
      <c r="F29" s="304">
        <f>D29-E29</f>
        <v>0</v>
      </c>
      <c r="G29" s="316">
        <f>E29/C29</f>
        <v>0.10638882726848613</v>
      </c>
    </row>
    <row r="30" ht="33" customHeight="1" thickBot="1">
      <c r="G30" s="125" t="s">
        <v>4</v>
      </c>
    </row>
    <row r="31" spans="2:7" ht="33" customHeight="1">
      <c r="B31" s="605" t="s">
        <v>803</v>
      </c>
      <c r="C31" s="559"/>
      <c r="D31" s="559"/>
      <c r="E31" s="559"/>
      <c r="F31" s="559"/>
      <c r="G31" s="606"/>
    </row>
    <row r="32" spans="2:7" ht="47.25" customHeight="1">
      <c r="B32" s="111" t="s">
        <v>625</v>
      </c>
      <c r="C32" s="102" t="s">
        <v>64</v>
      </c>
      <c r="D32" s="102" t="s">
        <v>622</v>
      </c>
      <c r="E32" s="102" t="s">
        <v>623</v>
      </c>
      <c r="F32" s="102" t="s">
        <v>628</v>
      </c>
      <c r="G32" s="103" t="s">
        <v>732</v>
      </c>
    </row>
    <row r="33" spans="2:7" ht="17.25" customHeight="1">
      <c r="B33" s="594" t="s">
        <v>624</v>
      </c>
      <c r="C33" s="102">
        <v>1</v>
      </c>
      <c r="D33" s="102">
        <v>2</v>
      </c>
      <c r="E33" s="102">
        <v>3</v>
      </c>
      <c r="F33" s="102" t="s">
        <v>629</v>
      </c>
      <c r="G33" s="103">
        <v>5</v>
      </c>
    </row>
    <row r="34" spans="2:7" ht="33" customHeight="1">
      <c r="B34" s="595"/>
      <c r="C34" s="424">
        <v>42396000</v>
      </c>
      <c r="D34" s="465">
        <v>19022166.16</v>
      </c>
      <c r="E34" s="465">
        <v>19022166.16</v>
      </c>
      <c r="F34" s="465">
        <v>0</v>
      </c>
      <c r="G34" s="424">
        <f>E34/C34</f>
        <v>0.4486783224832531</v>
      </c>
    </row>
    <row r="35" spans="2:7" ht="33" customHeight="1">
      <c r="B35" s="105" t="s">
        <v>652</v>
      </c>
      <c r="C35" s="373">
        <v>67000</v>
      </c>
      <c r="D35" s="304">
        <v>54617.33</v>
      </c>
      <c r="E35" s="304">
        <v>54617.33</v>
      </c>
      <c r="F35" s="465">
        <v>0</v>
      </c>
      <c r="G35" s="424">
        <v>0</v>
      </c>
    </row>
    <row r="36" spans="2:7" ht="33" customHeight="1" thickBot="1">
      <c r="B36" s="154" t="s">
        <v>630</v>
      </c>
      <c r="C36" s="465">
        <f>SUM(C34:C35)</f>
        <v>42463000</v>
      </c>
      <c r="D36" s="465">
        <f>SUM(D34:D35)</f>
        <v>19076783.49</v>
      </c>
      <c r="E36" s="465">
        <f>SUM(E34:E35)</f>
        <v>19076783.49</v>
      </c>
      <c r="F36" s="465">
        <f>SUM(F34:F35)</f>
        <v>0</v>
      </c>
      <c r="G36" s="424">
        <f>E36/C36</f>
        <v>0.4492566114028683</v>
      </c>
    </row>
    <row r="37" ht="33" customHeight="1" thickBot="1">
      <c r="G37" s="125" t="s">
        <v>4</v>
      </c>
    </row>
    <row r="38" spans="2:7" ht="33" customHeight="1">
      <c r="B38" s="605" t="s">
        <v>804</v>
      </c>
      <c r="C38" s="559"/>
      <c r="D38" s="559"/>
      <c r="E38" s="559"/>
      <c r="F38" s="559"/>
      <c r="G38" s="606"/>
    </row>
    <row r="39" spans="2:7" ht="43.5" customHeight="1">
      <c r="B39" s="487" t="s">
        <v>625</v>
      </c>
      <c r="C39" s="488" t="s">
        <v>64</v>
      </c>
      <c r="D39" s="488" t="s">
        <v>622</v>
      </c>
      <c r="E39" s="488" t="s">
        <v>623</v>
      </c>
      <c r="F39" s="488" t="s">
        <v>628</v>
      </c>
      <c r="G39" s="489" t="s">
        <v>733</v>
      </c>
    </row>
    <row r="40" spans="2:7" ht="17.25" customHeight="1">
      <c r="B40" s="597" t="s">
        <v>624</v>
      </c>
      <c r="C40" s="488">
        <v>1</v>
      </c>
      <c r="D40" s="488">
        <v>2</v>
      </c>
      <c r="E40" s="488">
        <v>3</v>
      </c>
      <c r="F40" s="488" t="s">
        <v>629</v>
      </c>
      <c r="G40" s="489">
        <v>5</v>
      </c>
    </row>
    <row r="41" spans="2:8" ht="33" customHeight="1">
      <c r="B41" s="598"/>
      <c r="C41" s="424">
        <v>64459000</v>
      </c>
      <c r="D41" s="465">
        <v>30859414.58</v>
      </c>
      <c r="E41" s="465">
        <v>30859415</v>
      </c>
      <c r="F41" s="465">
        <f>SUM(D41-E41)</f>
        <v>-0.42000000178813934</v>
      </c>
      <c r="G41" s="434">
        <f>E41/C41</f>
        <v>0.47874486107448144</v>
      </c>
      <c r="H41" s="421"/>
    </row>
    <row r="42" spans="2:7" ht="33" customHeight="1">
      <c r="B42" s="490" t="s">
        <v>652</v>
      </c>
      <c r="C42" s="373">
        <v>202000</v>
      </c>
      <c r="D42" s="491">
        <v>187488.19</v>
      </c>
      <c r="E42" s="491">
        <v>187488</v>
      </c>
      <c r="F42" s="465">
        <f>SUM(D42-E42)</f>
        <v>0.1900000000023283</v>
      </c>
      <c r="G42" s="434">
        <f>E42/C42</f>
        <v>0.9281584158415842</v>
      </c>
    </row>
    <row r="43" spans="2:8" ht="33" customHeight="1" thickBot="1">
      <c r="B43" s="492" t="s">
        <v>630</v>
      </c>
      <c r="C43" s="465">
        <f>SUM(C41:C42)</f>
        <v>64661000</v>
      </c>
      <c r="D43" s="465">
        <f>SUM(D41:D42)</f>
        <v>31046902.77</v>
      </c>
      <c r="E43" s="465">
        <f>SUM(E41:E42)</f>
        <v>31046903</v>
      </c>
      <c r="F43" s="465">
        <f>SUM(F41:F42)</f>
        <v>-0.23000000178581104</v>
      </c>
      <c r="G43" s="424">
        <f>SUM(G41:G42)</f>
        <v>1.4069032769160656</v>
      </c>
      <c r="H43" s="421"/>
    </row>
    <row r="44" ht="33" customHeight="1" thickBot="1">
      <c r="G44" s="125" t="s">
        <v>4</v>
      </c>
    </row>
    <row r="45" spans="2:7" ht="33" customHeight="1">
      <c r="B45" s="605" t="s">
        <v>805</v>
      </c>
      <c r="C45" s="559"/>
      <c r="D45" s="559"/>
      <c r="E45" s="559"/>
      <c r="F45" s="559"/>
      <c r="G45" s="606"/>
    </row>
    <row r="46" spans="2:7" ht="44.25" customHeight="1">
      <c r="B46" s="111" t="s">
        <v>625</v>
      </c>
      <c r="C46" s="102" t="s">
        <v>64</v>
      </c>
      <c r="D46" s="102" t="s">
        <v>622</v>
      </c>
      <c r="E46" s="102" t="s">
        <v>623</v>
      </c>
      <c r="F46" s="102" t="s">
        <v>628</v>
      </c>
      <c r="G46" s="103" t="s">
        <v>734</v>
      </c>
    </row>
    <row r="47" spans="2:7" ht="17.25" customHeight="1">
      <c r="B47" s="594" t="s">
        <v>624</v>
      </c>
      <c r="C47" s="515">
        <v>1</v>
      </c>
      <c r="D47" s="102">
        <v>2</v>
      </c>
      <c r="E47" s="102">
        <v>3</v>
      </c>
      <c r="F47" s="102" t="s">
        <v>629</v>
      </c>
      <c r="G47" s="103">
        <v>5</v>
      </c>
    </row>
    <row r="48" spans="2:7" ht="33" customHeight="1">
      <c r="B48" s="595"/>
      <c r="C48" s="517">
        <v>80683000</v>
      </c>
      <c r="D48" s="518">
        <v>53965719.28</v>
      </c>
      <c r="E48" s="519">
        <v>41061527.72</v>
      </c>
      <c r="F48" s="308">
        <v>12904191.56</v>
      </c>
      <c r="G48" s="434">
        <f>E48/C48</f>
        <v>0.5089241565137638</v>
      </c>
    </row>
    <row r="49" spans="2:7" ht="33" customHeight="1">
      <c r="B49" s="105" t="s">
        <v>652</v>
      </c>
      <c r="C49" s="520">
        <v>270000</v>
      </c>
      <c r="D49" s="521">
        <v>268366.09</v>
      </c>
      <c r="E49" s="521">
        <v>268366.09</v>
      </c>
      <c r="F49" s="102">
        <v>0</v>
      </c>
      <c r="G49" s="434">
        <f>E49/C49</f>
        <v>0.9939484814814816</v>
      </c>
    </row>
    <row r="50" spans="2:7" ht="33" customHeight="1" thickBot="1">
      <c r="B50" s="106" t="s">
        <v>630</v>
      </c>
      <c r="C50" s="522">
        <v>80953000</v>
      </c>
      <c r="D50" s="523">
        <v>54234085.37</v>
      </c>
      <c r="E50" s="524">
        <v>41329893.81</v>
      </c>
      <c r="F50" s="525">
        <v>12904191.56</v>
      </c>
      <c r="G50" s="516">
        <f>SUM(G48:G49)</f>
        <v>1.5028726379952455</v>
      </c>
    </row>
    <row r="51" spans="2:7" ht="33" customHeight="1">
      <c r="B51" s="153"/>
      <c r="C51" s="24"/>
      <c r="D51" s="24"/>
      <c r="E51" s="24"/>
      <c r="F51" s="24"/>
      <c r="G51" s="24"/>
    </row>
    <row r="52" spans="2:7" ht="18.75" customHeight="1">
      <c r="B52" s="607" t="s">
        <v>838</v>
      </c>
      <c r="C52" s="607"/>
      <c r="D52" s="607"/>
      <c r="E52" s="607"/>
      <c r="F52" s="607"/>
      <c r="G52" s="607"/>
    </row>
    <row r="53" spans="2:7" ht="18.75" customHeight="1">
      <c r="B53" s="607"/>
      <c r="C53" s="607"/>
      <c r="D53" s="607"/>
      <c r="E53" s="607"/>
      <c r="F53" s="607"/>
      <c r="G53" s="607"/>
    </row>
    <row r="54" spans="2:7" ht="18.75" customHeight="1">
      <c r="B54" s="608" t="s">
        <v>839</v>
      </c>
      <c r="C54" s="608"/>
      <c r="D54" s="608"/>
      <c r="E54" s="608"/>
      <c r="F54" s="608"/>
      <c r="G54" s="608"/>
    </row>
    <row r="55" spans="2:7" ht="18.75" customHeight="1">
      <c r="B55" s="513"/>
      <c r="C55" s="513"/>
      <c r="D55" s="513"/>
      <c r="E55" s="513"/>
      <c r="F55" s="513"/>
      <c r="G55" s="513"/>
    </row>
    <row r="56" spans="2:7" ht="15.75">
      <c r="B56" s="530" t="s">
        <v>822</v>
      </c>
      <c r="C56" s="530"/>
      <c r="F56" s="101" t="s">
        <v>682</v>
      </c>
      <c r="G56" s="101"/>
    </row>
    <row r="57" spans="2:7" ht="15.75">
      <c r="B57" s="568" t="s">
        <v>626</v>
      </c>
      <c r="C57" s="568"/>
      <c r="D57" s="568"/>
      <c r="E57" s="568"/>
      <c r="F57" s="568"/>
      <c r="G57" s="568"/>
    </row>
  </sheetData>
  <sheetProtection/>
  <mergeCells count="18">
    <mergeCell ref="B56:C56"/>
    <mergeCell ref="B18:F18"/>
    <mergeCell ref="B24:G24"/>
    <mergeCell ref="B31:G31"/>
    <mergeCell ref="B38:G38"/>
    <mergeCell ref="B45:G45"/>
    <mergeCell ref="B52:G53"/>
    <mergeCell ref="B54:G54"/>
    <mergeCell ref="B13:B14"/>
    <mergeCell ref="B3:C3"/>
    <mergeCell ref="B4:C4"/>
    <mergeCell ref="B57:G57"/>
    <mergeCell ref="B7:G7"/>
    <mergeCell ref="B47:B48"/>
    <mergeCell ref="B40:B41"/>
    <mergeCell ref="B26:B27"/>
    <mergeCell ref="B33:B34"/>
    <mergeCell ref="B10:G11"/>
  </mergeCells>
  <printOptions/>
  <pageMargins left="0.7" right="0.7" top="0.75" bottom="0.75" header="0.3" footer="0.3"/>
  <pageSetup fitToHeight="2" fitToWidth="1" horizontalDpi="600" verticalDpi="600" orientation="landscape" scale="68" r:id="rId1"/>
</worksheet>
</file>

<file path=xl/worksheets/sheet8.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27">
      <selection activeCell="D40" sqref="D40"/>
    </sheetView>
  </sheetViews>
  <sheetFormatPr defaultColWidth="9.140625" defaultRowHeight="12.75"/>
  <cols>
    <col min="1" max="1" width="6.57421875" style="0" customWidth="1"/>
    <col min="2" max="2" width="26.7109375" style="0" customWidth="1"/>
    <col min="3" max="10" width="13.7109375" style="0" customWidth="1"/>
    <col min="11" max="11" width="19.421875" style="0" customWidth="1"/>
    <col min="12" max="17" width="13.7109375" style="0" customWidth="1"/>
  </cols>
  <sheetData>
    <row r="1" spans="1:12" s="268" customFormat="1" ht="15.75">
      <c r="A1" s="16" t="s">
        <v>760</v>
      </c>
      <c r="B1" s="16"/>
      <c r="C1" s="2"/>
      <c r="L1" s="271" t="s">
        <v>638</v>
      </c>
    </row>
    <row r="2" spans="1:3" s="268" customFormat="1" ht="15.75">
      <c r="A2" s="531" t="s">
        <v>761</v>
      </c>
      <c r="B2" s="531"/>
      <c r="C2" s="2"/>
    </row>
    <row r="3" spans="1:12" s="268" customFormat="1" ht="15.75" customHeight="1">
      <c r="A3" s="609" t="s">
        <v>648</v>
      </c>
      <c r="B3" s="609"/>
      <c r="C3" s="609"/>
      <c r="D3" s="609"/>
      <c r="E3" s="609"/>
      <c r="F3" s="609"/>
      <c r="G3" s="609"/>
      <c r="H3" s="609"/>
      <c r="I3" s="609"/>
      <c r="J3" s="609"/>
      <c r="K3" s="609"/>
      <c r="L3" s="609"/>
    </row>
    <row r="4" s="268" customFormat="1" ht="15"/>
    <row r="5" spans="1:7" s="268" customFormat="1" ht="15">
      <c r="A5" s="270"/>
      <c r="B5" s="270"/>
      <c r="C5" s="270"/>
      <c r="D5" s="270"/>
      <c r="E5" s="270"/>
      <c r="F5" s="270"/>
      <c r="G5" s="269" t="s">
        <v>759</v>
      </c>
    </row>
    <row r="6" spans="1:11" s="268" customFormat="1" ht="90.75" customHeight="1">
      <c r="A6" s="320" t="s">
        <v>617</v>
      </c>
      <c r="B6" s="321" t="s">
        <v>745</v>
      </c>
      <c r="C6" s="321" t="s">
        <v>757</v>
      </c>
      <c r="D6" s="321" t="s">
        <v>746</v>
      </c>
      <c r="E6" s="321" t="s">
        <v>747</v>
      </c>
      <c r="F6" s="321" t="s">
        <v>748</v>
      </c>
      <c r="G6" s="321" t="s">
        <v>750</v>
      </c>
      <c r="K6" s="365"/>
    </row>
    <row r="7" spans="1:11" s="268" customFormat="1" ht="24.75">
      <c r="A7" s="318">
        <v>1</v>
      </c>
      <c r="B7" s="319" t="s">
        <v>770</v>
      </c>
      <c r="C7" s="318" t="s">
        <v>771</v>
      </c>
      <c r="D7" s="323">
        <v>2009</v>
      </c>
      <c r="E7" s="364">
        <v>2019</v>
      </c>
      <c r="F7" s="360">
        <v>48834</v>
      </c>
      <c r="G7" s="422">
        <v>46942</v>
      </c>
      <c r="H7" s="365"/>
      <c r="K7" s="365"/>
    </row>
    <row r="8" spans="1:11" s="268" customFormat="1" ht="15">
      <c r="A8" s="500">
        <v>2</v>
      </c>
      <c r="B8" s="501" t="s">
        <v>772</v>
      </c>
      <c r="C8" s="500" t="s">
        <v>771</v>
      </c>
      <c r="D8" s="502">
        <v>2010</v>
      </c>
      <c r="E8" s="503">
        <v>2019</v>
      </c>
      <c r="F8" s="422">
        <v>6328</v>
      </c>
      <c r="G8" s="422">
        <v>6128</v>
      </c>
      <c r="H8" s="365"/>
      <c r="K8" s="366"/>
    </row>
    <row r="9" spans="1:8" s="268" customFormat="1" ht="24.75">
      <c r="A9" s="500">
        <v>3</v>
      </c>
      <c r="B9" s="501" t="s">
        <v>773</v>
      </c>
      <c r="C9" s="500" t="s">
        <v>771</v>
      </c>
      <c r="D9" s="502">
        <v>2010</v>
      </c>
      <c r="E9" s="503">
        <v>2019</v>
      </c>
      <c r="F9" s="422">
        <v>1490</v>
      </c>
      <c r="G9" s="422">
        <v>1370</v>
      </c>
      <c r="H9" s="365"/>
    </row>
    <row r="10" spans="1:11" s="268" customFormat="1" ht="15">
      <c r="A10" s="500">
        <v>4</v>
      </c>
      <c r="B10" s="501" t="s">
        <v>774</v>
      </c>
      <c r="C10" s="500" t="s">
        <v>771</v>
      </c>
      <c r="D10" s="502">
        <v>2014</v>
      </c>
      <c r="E10" s="503">
        <v>2016</v>
      </c>
      <c r="F10" s="422">
        <v>1130</v>
      </c>
      <c r="G10" s="422">
        <v>1130</v>
      </c>
      <c r="H10" s="365"/>
      <c r="K10" s="365"/>
    </row>
    <row r="11" spans="1:11" s="268" customFormat="1" ht="36.75">
      <c r="A11" s="502">
        <v>5</v>
      </c>
      <c r="B11" s="504" t="s">
        <v>775</v>
      </c>
      <c r="C11" s="500" t="s">
        <v>776</v>
      </c>
      <c r="D11" s="502">
        <v>2016</v>
      </c>
      <c r="E11" s="503">
        <v>2019</v>
      </c>
      <c r="F11" s="422">
        <v>2365678</v>
      </c>
      <c r="G11" s="422">
        <v>2251180</v>
      </c>
      <c r="H11" s="366"/>
      <c r="K11" s="366"/>
    </row>
    <row r="12" spans="1:7" s="268" customFormat="1" ht="15">
      <c r="A12" s="500">
        <v>6</v>
      </c>
      <c r="B12" s="501" t="s">
        <v>777</v>
      </c>
      <c r="C12" s="500" t="s">
        <v>771</v>
      </c>
      <c r="D12" s="502">
        <v>2016</v>
      </c>
      <c r="E12" s="503">
        <v>2017</v>
      </c>
      <c r="F12" s="422">
        <v>139</v>
      </c>
      <c r="G12" s="422">
        <v>139</v>
      </c>
    </row>
    <row r="13" spans="1:7" s="268" customFormat="1" ht="24.75">
      <c r="A13" s="503">
        <v>7</v>
      </c>
      <c r="B13" s="505" t="s">
        <v>778</v>
      </c>
      <c r="C13" s="503" t="s">
        <v>771</v>
      </c>
      <c r="D13" s="503">
        <v>2017</v>
      </c>
      <c r="E13" s="503">
        <v>2019</v>
      </c>
      <c r="F13" s="431">
        <v>11500</v>
      </c>
      <c r="G13" s="431">
        <v>8500</v>
      </c>
    </row>
    <row r="14" spans="1:7" s="268" customFormat="1" ht="15">
      <c r="A14" s="502">
        <v>8</v>
      </c>
      <c r="B14" s="501" t="s">
        <v>779</v>
      </c>
      <c r="C14" s="502" t="s">
        <v>771</v>
      </c>
      <c r="D14" s="502">
        <v>2015</v>
      </c>
      <c r="E14" s="503">
        <v>2015</v>
      </c>
      <c r="F14" s="506">
        <v>706</v>
      </c>
      <c r="G14" s="422">
        <v>706</v>
      </c>
    </row>
    <row r="15" spans="1:7" s="268" customFormat="1" ht="15">
      <c r="A15" s="502">
        <v>9</v>
      </c>
      <c r="B15" s="501" t="s">
        <v>780</v>
      </c>
      <c r="C15" s="502" t="s">
        <v>771</v>
      </c>
      <c r="D15" s="502">
        <v>2014</v>
      </c>
      <c r="E15" s="503">
        <v>2019</v>
      </c>
      <c r="F15" s="506">
        <v>332</v>
      </c>
      <c r="G15" s="422">
        <v>260</v>
      </c>
    </row>
    <row r="16" spans="1:11" s="268" customFormat="1" ht="24.75">
      <c r="A16" s="502">
        <v>10</v>
      </c>
      <c r="B16" s="501" t="s">
        <v>781</v>
      </c>
      <c r="C16" s="502" t="s">
        <v>771</v>
      </c>
      <c r="D16" s="502">
        <v>2015</v>
      </c>
      <c r="E16" s="503">
        <v>2018</v>
      </c>
      <c r="F16" s="422">
        <v>24235</v>
      </c>
      <c r="G16" s="422">
        <v>24105</v>
      </c>
      <c r="H16" s="365"/>
      <c r="K16" s="365"/>
    </row>
    <row r="17" spans="1:7" s="268" customFormat="1" ht="24.75">
      <c r="A17" s="502">
        <v>11</v>
      </c>
      <c r="B17" s="501" t="s">
        <v>782</v>
      </c>
      <c r="C17" s="502" t="s">
        <v>771</v>
      </c>
      <c r="D17" s="502">
        <v>2015</v>
      </c>
      <c r="E17" s="503">
        <v>2015</v>
      </c>
      <c r="F17" s="506">
        <v>422</v>
      </c>
      <c r="G17" s="422">
        <v>422</v>
      </c>
    </row>
    <row r="18" spans="1:7" s="268" customFormat="1" ht="15">
      <c r="A18" s="502">
        <v>12</v>
      </c>
      <c r="B18" s="501" t="s">
        <v>783</v>
      </c>
      <c r="C18" s="502" t="s">
        <v>771</v>
      </c>
      <c r="D18" s="502">
        <v>2016</v>
      </c>
      <c r="E18" s="503">
        <v>2019</v>
      </c>
      <c r="F18" s="422">
        <v>943</v>
      </c>
      <c r="G18" s="422">
        <v>643</v>
      </c>
    </row>
    <row r="19" spans="1:11" s="268" customFormat="1" ht="15">
      <c r="A19" s="502">
        <v>13</v>
      </c>
      <c r="B19" s="501" t="s">
        <v>784</v>
      </c>
      <c r="C19" s="502" t="s">
        <v>771</v>
      </c>
      <c r="D19" s="502">
        <v>2016</v>
      </c>
      <c r="E19" s="503">
        <v>2019</v>
      </c>
      <c r="F19" s="422">
        <v>11879</v>
      </c>
      <c r="G19" s="422">
        <v>6024</v>
      </c>
      <c r="H19" s="365"/>
      <c r="K19" s="365"/>
    </row>
    <row r="20" spans="1:7" s="268" customFormat="1" ht="15">
      <c r="A20" s="496"/>
      <c r="B20" s="512" t="s">
        <v>749</v>
      </c>
      <c r="C20" s="497"/>
      <c r="D20" s="498"/>
      <c r="E20" s="499"/>
      <c r="F20" s="507">
        <f>SUM(F7:F19)</f>
        <v>2473616</v>
      </c>
      <c r="G20" s="372">
        <f>SUM(G7:G19)</f>
        <v>2347549</v>
      </c>
    </row>
    <row r="21" spans="1:7" s="268" customFormat="1" ht="15">
      <c r="A21" s="327"/>
      <c r="B21" s="328"/>
      <c r="C21" s="355"/>
      <c r="D21" s="356"/>
      <c r="E21" s="356"/>
      <c r="F21" s="357"/>
      <c r="G21" s="358"/>
    </row>
    <row r="22" spans="1:10" s="268" customFormat="1" ht="15">
      <c r="A22" s="269"/>
      <c r="B22" s="269"/>
      <c r="C22" s="275"/>
      <c r="D22" s="275"/>
      <c r="E22" s="276"/>
      <c r="F22" s="276"/>
      <c r="G22" s="276"/>
      <c r="H22" s="270"/>
      <c r="J22" s="270"/>
    </row>
    <row r="23" spans="1:10" s="268" customFormat="1" ht="15.75">
      <c r="A23" s="272" t="s">
        <v>758</v>
      </c>
      <c r="B23" s="269"/>
      <c r="C23" s="275"/>
      <c r="D23" s="275"/>
      <c r="E23" s="276"/>
      <c r="F23" s="276"/>
      <c r="G23" s="276"/>
      <c r="H23" s="270"/>
      <c r="I23" s="270"/>
      <c r="J23" s="270"/>
    </row>
    <row r="24" spans="1:10" s="268" customFormat="1" ht="15.75">
      <c r="A24" s="272"/>
      <c r="B24" s="269"/>
      <c r="C24" s="275"/>
      <c r="D24" s="275"/>
      <c r="E24" s="276"/>
      <c r="F24" s="276"/>
      <c r="G24" s="276"/>
      <c r="H24" s="270"/>
      <c r="I24" s="270"/>
      <c r="J24" s="270"/>
    </row>
    <row r="25" spans="1:10" s="268" customFormat="1" ht="15.75">
      <c r="A25" s="272"/>
      <c r="B25" s="269"/>
      <c r="C25" s="275"/>
      <c r="D25" s="275"/>
      <c r="E25" s="276"/>
      <c r="F25" s="276"/>
      <c r="G25" s="276"/>
      <c r="H25" s="270"/>
      <c r="I25" s="270"/>
      <c r="J25" s="270"/>
    </row>
    <row r="26" spans="1:10" s="268" customFormat="1" ht="15.75">
      <c r="A26" s="272"/>
      <c r="B26" s="269"/>
      <c r="C26" s="275"/>
      <c r="D26" s="275"/>
      <c r="E26" s="276"/>
      <c r="F26" s="276"/>
      <c r="G26" s="276"/>
      <c r="H26" s="270"/>
      <c r="I26" s="270"/>
      <c r="J26" s="270"/>
    </row>
    <row r="27" spans="1:12" s="268" customFormat="1" ht="15">
      <c r="A27" s="270"/>
      <c r="B27" s="270"/>
      <c r="C27" s="270"/>
      <c r="D27" s="270"/>
      <c r="E27" s="270"/>
      <c r="F27" s="270"/>
      <c r="G27" s="270"/>
      <c r="H27" s="270"/>
      <c r="L27" s="269" t="s">
        <v>759</v>
      </c>
    </row>
    <row r="28" spans="1:12" s="268" customFormat="1" ht="15">
      <c r="A28" s="611" t="s">
        <v>617</v>
      </c>
      <c r="B28" s="615" t="s">
        <v>745</v>
      </c>
      <c r="C28" s="610" t="s">
        <v>751</v>
      </c>
      <c r="D28" s="610"/>
      <c r="E28" s="610" t="s">
        <v>806</v>
      </c>
      <c r="F28" s="610"/>
      <c r="G28" s="617" t="s">
        <v>807</v>
      </c>
      <c r="H28" s="618"/>
      <c r="I28" s="617" t="s">
        <v>808</v>
      </c>
      <c r="J28" s="618"/>
      <c r="K28" s="617" t="s">
        <v>809</v>
      </c>
      <c r="L28" s="618"/>
    </row>
    <row r="29" spans="1:12" s="268" customFormat="1" ht="15">
      <c r="A29" s="612"/>
      <c r="B29" s="616"/>
      <c r="C29" s="326" t="s">
        <v>753</v>
      </c>
      <c r="D29" s="321" t="s">
        <v>752</v>
      </c>
      <c r="E29" s="326" t="s">
        <v>753</v>
      </c>
      <c r="F29" s="326" t="s">
        <v>752</v>
      </c>
      <c r="G29" s="326" t="s">
        <v>753</v>
      </c>
      <c r="H29" s="321" t="s">
        <v>752</v>
      </c>
      <c r="I29" s="326" t="s">
        <v>753</v>
      </c>
      <c r="J29" s="321" t="s">
        <v>752</v>
      </c>
      <c r="K29" s="326" t="s">
        <v>753</v>
      </c>
      <c r="L29" s="321" t="s">
        <v>752</v>
      </c>
    </row>
    <row r="30" spans="1:12" s="268" customFormat="1" ht="31.5" customHeight="1">
      <c r="A30" s="318">
        <v>1</v>
      </c>
      <c r="B30" s="374" t="s">
        <v>785</v>
      </c>
      <c r="C30" s="430">
        <v>1892</v>
      </c>
      <c r="D30" s="432">
        <f>F30+H30+J30+L30</f>
        <v>1260</v>
      </c>
      <c r="E30" s="430">
        <v>0</v>
      </c>
      <c r="F30" s="433">
        <v>0</v>
      </c>
      <c r="G30" s="430">
        <v>590</v>
      </c>
      <c r="H30" s="433">
        <v>0</v>
      </c>
      <c r="I30" s="430">
        <v>1236</v>
      </c>
      <c r="J30" s="430">
        <v>0</v>
      </c>
      <c r="K30" s="430">
        <v>1892</v>
      </c>
      <c r="L30" s="324">
        <v>1260</v>
      </c>
    </row>
    <row r="31" spans="1:12" s="268" customFormat="1" ht="24.75">
      <c r="A31" s="318">
        <v>2</v>
      </c>
      <c r="B31" s="319" t="s">
        <v>786</v>
      </c>
      <c r="C31" s="323">
        <v>120</v>
      </c>
      <c r="D31" s="432">
        <f aca="true" t="shared" si="0" ref="D31:D37">F31+H31+J31+L31</f>
        <v>0</v>
      </c>
      <c r="E31" s="364">
        <v>20</v>
      </c>
      <c r="F31" s="433">
        <v>0</v>
      </c>
      <c r="G31" s="364">
        <v>40</v>
      </c>
      <c r="H31" s="433">
        <v>0</v>
      </c>
      <c r="I31" s="364">
        <v>60</v>
      </c>
      <c r="J31" s="430">
        <v>0</v>
      </c>
      <c r="K31" s="364">
        <v>120</v>
      </c>
      <c r="L31" s="430">
        <v>0</v>
      </c>
    </row>
    <row r="32" spans="1:12" s="268" customFormat="1" ht="24.75">
      <c r="A32" s="318">
        <v>3</v>
      </c>
      <c r="B32" s="319" t="s">
        <v>790</v>
      </c>
      <c r="C32" s="430">
        <v>114498</v>
      </c>
      <c r="D32" s="432">
        <f t="shared" si="0"/>
        <v>0</v>
      </c>
      <c r="E32" s="430">
        <v>30000</v>
      </c>
      <c r="F32" s="433">
        <v>0</v>
      </c>
      <c r="G32" s="430">
        <v>60000</v>
      </c>
      <c r="H32" s="433">
        <v>0</v>
      </c>
      <c r="I32" s="430">
        <v>90000</v>
      </c>
      <c r="J32" s="430">
        <v>0</v>
      </c>
      <c r="K32" s="430">
        <v>114498</v>
      </c>
      <c r="L32" s="324">
        <v>0</v>
      </c>
    </row>
    <row r="33" spans="1:12" s="268" customFormat="1" ht="36.75">
      <c r="A33" s="318">
        <v>4</v>
      </c>
      <c r="B33" s="501" t="s">
        <v>840</v>
      </c>
      <c r="C33" s="510">
        <v>3000</v>
      </c>
      <c r="D33" s="431">
        <v>1834</v>
      </c>
      <c r="E33" s="431">
        <v>2000</v>
      </c>
      <c r="F33" s="509">
        <v>0</v>
      </c>
      <c r="G33" s="431">
        <v>3500</v>
      </c>
      <c r="H33" s="509">
        <v>0</v>
      </c>
      <c r="I33" s="431">
        <v>5000</v>
      </c>
      <c r="J33" s="431">
        <v>0</v>
      </c>
      <c r="K33" s="324">
        <v>3000</v>
      </c>
      <c r="L33" s="430">
        <v>1834</v>
      </c>
    </row>
    <row r="34" spans="1:12" s="268" customFormat="1" ht="15">
      <c r="A34" s="318">
        <v>5</v>
      </c>
      <c r="B34" s="505" t="s">
        <v>817</v>
      </c>
      <c r="C34" s="510">
        <v>0</v>
      </c>
      <c r="D34" s="431">
        <v>0</v>
      </c>
      <c r="E34" s="431">
        <v>0</v>
      </c>
      <c r="F34" s="509">
        <v>0</v>
      </c>
      <c r="G34" s="431">
        <v>0</v>
      </c>
      <c r="H34" s="509">
        <v>0</v>
      </c>
      <c r="I34" s="431">
        <v>0</v>
      </c>
      <c r="J34" s="431">
        <v>0</v>
      </c>
      <c r="K34" s="324">
        <v>0</v>
      </c>
      <c r="L34" s="324">
        <v>0</v>
      </c>
    </row>
    <row r="35" spans="1:12" s="268" customFormat="1" ht="15">
      <c r="A35" s="500">
        <v>6</v>
      </c>
      <c r="B35" s="501" t="s">
        <v>777</v>
      </c>
      <c r="C35" s="502">
        <v>0</v>
      </c>
      <c r="D35" s="431">
        <f t="shared" si="0"/>
        <v>0</v>
      </c>
      <c r="E35" s="503">
        <v>0</v>
      </c>
      <c r="F35" s="509">
        <v>0</v>
      </c>
      <c r="G35" s="431">
        <v>0</v>
      </c>
      <c r="H35" s="509">
        <v>0</v>
      </c>
      <c r="I35" s="503">
        <v>0</v>
      </c>
      <c r="J35" s="431">
        <v>0</v>
      </c>
      <c r="K35" s="323">
        <v>0</v>
      </c>
      <c r="L35" s="324">
        <v>0</v>
      </c>
    </row>
    <row r="36" spans="1:12" s="268" customFormat="1" ht="15">
      <c r="A36" s="500">
        <v>7</v>
      </c>
      <c r="B36" s="501" t="s">
        <v>784</v>
      </c>
      <c r="C36" s="510">
        <v>5855</v>
      </c>
      <c r="D36" s="431">
        <v>875</v>
      </c>
      <c r="E36" s="431">
        <v>0</v>
      </c>
      <c r="F36" s="509">
        <v>0</v>
      </c>
      <c r="G36" s="431">
        <v>0</v>
      </c>
      <c r="H36" s="509">
        <v>216</v>
      </c>
      <c r="I36" s="431">
        <v>0</v>
      </c>
      <c r="J36" s="431">
        <v>755</v>
      </c>
      <c r="K36" s="431">
        <v>5855</v>
      </c>
      <c r="L36" s="510">
        <v>875</v>
      </c>
    </row>
    <row r="37" spans="1:12" s="268" customFormat="1" ht="15">
      <c r="A37" s="318">
        <v>8</v>
      </c>
      <c r="B37" s="501" t="s">
        <v>780</v>
      </c>
      <c r="C37" s="502">
        <v>72</v>
      </c>
      <c r="D37" s="431">
        <f t="shared" si="0"/>
        <v>0</v>
      </c>
      <c r="E37" s="503">
        <v>35</v>
      </c>
      <c r="F37" s="509">
        <v>0</v>
      </c>
      <c r="G37" s="431">
        <v>35</v>
      </c>
      <c r="H37" s="509">
        <v>0</v>
      </c>
      <c r="I37" s="503">
        <v>35</v>
      </c>
      <c r="J37" s="431">
        <v>0</v>
      </c>
      <c r="K37" s="364">
        <v>72</v>
      </c>
      <c r="L37" s="324">
        <v>0</v>
      </c>
    </row>
    <row r="38" spans="1:12" s="268" customFormat="1" ht="24.75">
      <c r="A38" s="500">
        <v>9</v>
      </c>
      <c r="B38" s="319" t="s">
        <v>781</v>
      </c>
      <c r="C38" s="324">
        <v>130</v>
      </c>
      <c r="D38" s="432">
        <v>129</v>
      </c>
      <c r="E38" s="430">
        <v>0</v>
      </c>
      <c r="F38" s="430">
        <v>0</v>
      </c>
      <c r="G38" s="430">
        <v>130</v>
      </c>
      <c r="H38" s="433">
        <v>129</v>
      </c>
      <c r="I38" s="364">
        <v>130</v>
      </c>
      <c r="J38" s="430">
        <v>129</v>
      </c>
      <c r="K38" s="364">
        <v>130</v>
      </c>
      <c r="L38" s="324">
        <v>129</v>
      </c>
    </row>
    <row r="39" spans="1:12" s="268" customFormat="1" ht="15">
      <c r="A39" s="500">
        <v>10</v>
      </c>
      <c r="B39" s="505" t="s">
        <v>783</v>
      </c>
      <c r="C39" s="503">
        <v>300</v>
      </c>
      <c r="D39" s="431">
        <v>97</v>
      </c>
      <c r="E39" s="503">
        <v>100</v>
      </c>
      <c r="F39" s="509">
        <v>0</v>
      </c>
      <c r="G39" s="431">
        <v>300</v>
      </c>
      <c r="H39" s="509">
        <v>0</v>
      </c>
      <c r="I39" s="503">
        <v>300</v>
      </c>
      <c r="J39" s="431">
        <v>97</v>
      </c>
      <c r="K39" s="503">
        <v>300</v>
      </c>
      <c r="L39" s="510">
        <v>97</v>
      </c>
    </row>
    <row r="40" spans="1:12" s="268" customFormat="1" ht="15">
      <c r="A40" s="319"/>
      <c r="B40" s="322" t="s">
        <v>749</v>
      </c>
      <c r="C40" s="325">
        <f aca="true" t="shared" si="1" ref="C40:K40">SUM(C30:C39)</f>
        <v>125867</v>
      </c>
      <c r="D40" s="448">
        <f t="shared" si="1"/>
        <v>4195</v>
      </c>
      <c r="E40" s="325">
        <f t="shared" si="1"/>
        <v>32155</v>
      </c>
      <c r="F40" s="330">
        <f t="shared" si="1"/>
        <v>0</v>
      </c>
      <c r="G40" s="325">
        <f t="shared" si="1"/>
        <v>64595</v>
      </c>
      <c r="H40" s="325">
        <f t="shared" si="1"/>
        <v>345</v>
      </c>
      <c r="I40" s="481">
        <f t="shared" si="1"/>
        <v>96761</v>
      </c>
      <c r="J40" s="481">
        <f t="shared" si="1"/>
        <v>981</v>
      </c>
      <c r="K40" s="325">
        <f t="shared" si="1"/>
        <v>125867</v>
      </c>
      <c r="L40" s="325">
        <f>SUM(L30:L39)</f>
        <v>4195</v>
      </c>
    </row>
    <row r="41" spans="1:12" s="268" customFormat="1" ht="15">
      <c r="A41" s="327"/>
      <c r="B41" s="328"/>
      <c r="C41" s="329"/>
      <c r="D41" s="317"/>
      <c r="E41"/>
      <c r="F41"/>
      <c r="G41" s="317"/>
      <c r="H41" s="317"/>
      <c r="I41" s="317"/>
      <c r="J41" s="317"/>
      <c r="K41" s="317"/>
      <c r="L41" s="317"/>
    </row>
    <row r="42" spans="1:10" s="268" customFormat="1" ht="15">
      <c r="A42" s="614" t="s">
        <v>793</v>
      </c>
      <c r="B42" s="614"/>
      <c r="C42" s="614"/>
      <c r="D42" s="614"/>
      <c r="E42" s="614"/>
      <c r="F42" s="614"/>
      <c r="G42" s="614"/>
      <c r="H42" s="614"/>
      <c r="I42" s="614"/>
      <c r="J42" s="614"/>
    </row>
    <row r="43" spans="1:12" s="268" customFormat="1" ht="15">
      <c r="A43"/>
      <c r="B43"/>
      <c r="C43"/>
      <c r="D43"/>
      <c r="E43"/>
      <c r="F43"/>
      <c r="G43"/>
      <c r="H43"/>
      <c r="I43"/>
      <c r="J43"/>
      <c r="K43"/>
      <c r="L43"/>
    </row>
    <row r="44" spans="1:12" s="268" customFormat="1" ht="15.75">
      <c r="A44" s="530" t="s">
        <v>822</v>
      </c>
      <c r="B44" s="530"/>
      <c r="C44"/>
      <c r="D44"/>
      <c r="E44"/>
      <c r="F44"/>
      <c r="G44"/>
      <c r="H44"/>
      <c r="I44"/>
      <c r="J44"/>
      <c r="K44"/>
      <c r="L44"/>
    </row>
    <row r="45" spans="1:16" s="268" customFormat="1" ht="15">
      <c r="A45"/>
      <c r="B45"/>
      <c r="C45" s="375"/>
      <c r="D45" s="613"/>
      <c r="E45" s="613"/>
      <c r="F45" s="613"/>
      <c r="G45" s="613"/>
      <c r="H45" s="613"/>
      <c r="I45" s="613"/>
      <c r="J45" s="613"/>
      <c r="K45" s="613"/>
      <c r="L45" s="613"/>
      <c r="M45" s="613"/>
      <c r="N45" s="613"/>
      <c r="O45" s="613"/>
      <c r="P45" s="375"/>
    </row>
    <row r="46" spans="1:12" s="268" customFormat="1" ht="15">
      <c r="A46"/>
      <c r="B46"/>
      <c r="C46"/>
      <c r="D46"/>
      <c r="E46"/>
      <c r="F46"/>
      <c r="G46"/>
      <c r="H46"/>
      <c r="I46"/>
      <c r="J46"/>
      <c r="K46"/>
      <c r="L46"/>
    </row>
  </sheetData>
  <sheetProtection/>
  <mergeCells count="12">
    <mergeCell ref="K28:L28"/>
    <mergeCell ref="A44:B44"/>
    <mergeCell ref="A2:B2"/>
    <mergeCell ref="A3:L3"/>
    <mergeCell ref="C28:D28"/>
    <mergeCell ref="E28:F28"/>
    <mergeCell ref="A28:A29"/>
    <mergeCell ref="D45:O45"/>
    <mergeCell ref="A42:J42"/>
    <mergeCell ref="B28:B29"/>
    <mergeCell ref="G28:H28"/>
    <mergeCell ref="I28:J28"/>
  </mergeCells>
  <printOptions/>
  <pageMargins left="0.25" right="0.25" top="0.75" bottom="0.75" header="0.3" footer="0.3"/>
  <pageSetup fitToHeight="2" fitToWidth="1"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A1">
      <selection activeCell="H14" sqref="H14"/>
    </sheetView>
  </sheetViews>
  <sheetFormatPr defaultColWidth="9.140625" defaultRowHeight="12.75"/>
  <cols>
    <col min="1" max="1" width="5.57421875" style="379" customWidth="1"/>
    <col min="2" max="2" width="7.28125" style="379" customWidth="1"/>
    <col min="3" max="3" width="22.7109375" style="379" customWidth="1"/>
    <col min="4" max="8" width="20.7109375" style="379" customWidth="1"/>
    <col min="9" max="9" width="18.7109375" style="379" customWidth="1"/>
    <col min="10" max="10" width="19.8515625" style="379" customWidth="1"/>
    <col min="11" max="11" width="14.7109375" style="379" customWidth="1"/>
    <col min="12" max="12" width="29.8515625" style="379" customWidth="1"/>
    <col min="13" max="13" width="34.28125" style="379" customWidth="1"/>
    <col min="14" max="14" width="27.140625" style="379" customWidth="1"/>
    <col min="15" max="15" width="36.8515625" style="379" customWidth="1"/>
    <col min="16" max="16384" width="9.140625" style="379" customWidth="1"/>
  </cols>
  <sheetData>
    <row r="1" s="377" customFormat="1" ht="27.75" customHeight="1"/>
    <row r="2" spans="2:15" ht="15.75">
      <c r="B2" s="378" t="s">
        <v>760</v>
      </c>
      <c r="C2" s="378"/>
      <c r="H2" s="377"/>
      <c r="I2" s="377" t="s">
        <v>641</v>
      </c>
      <c r="N2" s="631"/>
      <c r="O2" s="631"/>
    </row>
    <row r="3" spans="2:15" ht="15.75">
      <c r="B3" s="627" t="s">
        <v>761</v>
      </c>
      <c r="C3" s="627"/>
      <c r="N3" s="381"/>
      <c r="O3" s="380"/>
    </row>
    <row r="4" spans="3:15" ht="15.75">
      <c r="C4" s="382"/>
      <c r="D4" s="382"/>
      <c r="E4" s="382"/>
      <c r="F4" s="382"/>
      <c r="G4" s="382"/>
      <c r="H4" s="382"/>
      <c r="I4" s="382"/>
      <c r="J4" s="382"/>
      <c r="K4" s="382"/>
      <c r="L4" s="382"/>
      <c r="M4" s="382"/>
      <c r="N4" s="382"/>
      <c r="O4" s="382"/>
    </row>
    <row r="5" spans="2:15" ht="20.25">
      <c r="B5" s="638" t="s">
        <v>70</v>
      </c>
      <c r="C5" s="638"/>
      <c r="D5" s="638"/>
      <c r="E5" s="638"/>
      <c r="F5" s="638"/>
      <c r="G5" s="638"/>
      <c r="H5" s="638"/>
      <c r="I5" s="638"/>
      <c r="J5" s="382"/>
      <c r="K5" s="382"/>
      <c r="L5" s="382"/>
      <c r="M5" s="382"/>
      <c r="N5" s="382"/>
      <c r="O5" s="382"/>
    </row>
    <row r="6" spans="3:15" ht="15.75">
      <c r="C6" s="378"/>
      <c r="D6" s="378"/>
      <c r="E6" s="378"/>
      <c r="F6" s="378"/>
      <c r="G6" s="378"/>
      <c r="H6" s="378"/>
      <c r="I6" s="378"/>
      <c r="J6" s="378"/>
      <c r="K6" s="378"/>
      <c r="L6" s="378"/>
      <c r="M6" s="378"/>
      <c r="N6" s="378"/>
      <c r="O6" s="378"/>
    </row>
    <row r="7" spans="3:16" ht="16.5" thickBot="1">
      <c r="C7" s="383"/>
      <c r="D7" s="383"/>
      <c r="E7" s="383"/>
      <c r="G7" s="383"/>
      <c r="H7" s="383"/>
      <c r="I7" s="384" t="s">
        <v>4</v>
      </c>
      <c r="K7" s="383"/>
      <c r="L7" s="383"/>
      <c r="M7" s="383"/>
      <c r="N7" s="383"/>
      <c r="O7" s="383"/>
      <c r="P7" s="383"/>
    </row>
    <row r="8" spans="2:18" s="388" customFormat="1" ht="32.25" customHeight="1">
      <c r="B8" s="632" t="s">
        <v>9</v>
      </c>
      <c r="C8" s="622" t="s">
        <v>10</v>
      </c>
      <c r="D8" s="624" t="s">
        <v>810</v>
      </c>
      <c r="E8" s="624" t="s">
        <v>796</v>
      </c>
      <c r="F8" s="624" t="s">
        <v>797</v>
      </c>
      <c r="G8" s="634" t="s">
        <v>829</v>
      </c>
      <c r="H8" s="635"/>
      <c r="I8" s="636" t="s">
        <v>833</v>
      </c>
      <c r="J8" s="385"/>
      <c r="K8" s="385"/>
      <c r="L8" s="385"/>
      <c r="M8" s="385"/>
      <c r="N8" s="385"/>
      <c r="O8" s="386"/>
      <c r="P8" s="387"/>
      <c r="Q8" s="387"/>
      <c r="R8" s="387"/>
    </row>
    <row r="9" spans="2:18" s="388" customFormat="1" ht="36.75" customHeight="1" thickBot="1">
      <c r="B9" s="633"/>
      <c r="C9" s="623"/>
      <c r="D9" s="625"/>
      <c r="E9" s="625"/>
      <c r="F9" s="625"/>
      <c r="G9" s="389" t="s">
        <v>1</v>
      </c>
      <c r="H9" s="390" t="s">
        <v>65</v>
      </c>
      <c r="I9" s="637"/>
      <c r="J9" s="387"/>
      <c r="K9" s="387"/>
      <c r="L9" s="387"/>
      <c r="M9" s="387"/>
      <c r="N9" s="387"/>
      <c r="O9" s="387"/>
      <c r="P9" s="387"/>
      <c r="Q9" s="387"/>
      <c r="R9" s="387"/>
    </row>
    <row r="10" spans="2:18" s="395" customFormat="1" ht="24" customHeight="1">
      <c r="B10" s="391" t="s">
        <v>78</v>
      </c>
      <c r="C10" s="392" t="s">
        <v>62</v>
      </c>
      <c r="D10" s="393">
        <v>0</v>
      </c>
      <c r="E10" s="393">
        <v>0</v>
      </c>
      <c r="F10" s="393">
        <v>0</v>
      </c>
      <c r="G10" s="393">
        <v>0</v>
      </c>
      <c r="H10" s="482">
        <v>0</v>
      </c>
      <c r="I10" s="514" t="s">
        <v>841</v>
      </c>
      <c r="J10" s="394"/>
      <c r="K10" s="394"/>
      <c r="L10" s="394"/>
      <c r="M10" s="394"/>
      <c r="N10" s="394"/>
      <c r="O10" s="394"/>
      <c r="P10" s="394"/>
      <c r="Q10" s="394"/>
      <c r="R10" s="394"/>
    </row>
    <row r="11" spans="2:18" s="395" customFormat="1" ht="24" customHeight="1">
      <c r="B11" s="396" t="s">
        <v>79</v>
      </c>
      <c r="C11" s="397" t="s">
        <v>63</v>
      </c>
      <c r="D11" s="398">
        <v>0</v>
      </c>
      <c r="E11" s="398">
        <v>0</v>
      </c>
      <c r="F11" s="398">
        <v>0</v>
      </c>
      <c r="G11" s="398">
        <v>0</v>
      </c>
      <c r="H11" s="429">
        <v>0</v>
      </c>
      <c r="I11" s="514" t="s">
        <v>841</v>
      </c>
      <c r="J11" s="394"/>
      <c r="K11" s="394"/>
      <c r="L11" s="394"/>
      <c r="M11" s="394"/>
      <c r="N11" s="394"/>
      <c r="O11" s="394"/>
      <c r="P11" s="394"/>
      <c r="Q11" s="394"/>
      <c r="R11" s="394"/>
    </row>
    <row r="12" spans="2:18" s="395" customFormat="1" ht="24" customHeight="1">
      <c r="B12" s="396" t="s">
        <v>80</v>
      </c>
      <c r="C12" s="397" t="s">
        <v>58</v>
      </c>
      <c r="D12" s="398">
        <v>0</v>
      </c>
      <c r="E12" s="398">
        <v>0</v>
      </c>
      <c r="F12" s="398">
        <v>0</v>
      </c>
      <c r="G12" s="398">
        <v>0</v>
      </c>
      <c r="H12" s="429">
        <v>0</v>
      </c>
      <c r="I12" s="514" t="s">
        <v>841</v>
      </c>
      <c r="J12" s="394"/>
      <c r="K12" s="394"/>
      <c r="L12" s="394"/>
      <c r="M12" s="394"/>
      <c r="N12" s="394"/>
      <c r="O12" s="394"/>
      <c r="P12" s="394"/>
      <c r="Q12" s="394"/>
      <c r="R12" s="394"/>
    </row>
    <row r="13" spans="2:18" s="395" customFormat="1" ht="24" customHeight="1">
      <c r="B13" s="396" t="s">
        <v>81</v>
      </c>
      <c r="C13" s="397" t="s">
        <v>59</v>
      </c>
      <c r="D13" s="398">
        <v>0</v>
      </c>
      <c r="E13" s="398">
        <v>0</v>
      </c>
      <c r="F13" s="398">
        <v>0</v>
      </c>
      <c r="G13" s="398">
        <v>0</v>
      </c>
      <c r="H13" s="429">
        <v>0</v>
      </c>
      <c r="I13" s="514" t="s">
        <v>841</v>
      </c>
      <c r="J13" s="394"/>
      <c r="K13" s="394"/>
      <c r="L13" s="394"/>
      <c r="M13" s="394"/>
      <c r="N13" s="394"/>
      <c r="O13" s="394"/>
      <c r="P13" s="394"/>
      <c r="Q13" s="394"/>
      <c r="R13" s="394"/>
    </row>
    <row r="14" spans="2:18" s="395" customFormat="1" ht="24" customHeight="1">
      <c r="B14" s="396" t="s">
        <v>82</v>
      </c>
      <c r="C14" s="397" t="s">
        <v>60</v>
      </c>
      <c r="D14" s="398">
        <v>120000</v>
      </c>
      <c r="E14" s="398">
        <v>105355.9</v>
      </c>
      <c r="F14" s="429">
        <v>160000</v>
      </c>
      <c r="G14" s="429">
        <v>160000</v>
      </c>
      <c r="H14" s="429">
        <v>158652.1</v>
      </c>
      <c r="I14" s="399">
        <f>SUM(H14/G14)</f>
        <v>0.9915756250000001</v>
      </c>
      <c r="J14" s="394"/>
      <c r="K14" s="394"/>
      <c r="L14" s="394"/>
      <c r="M14" s="394"/>
      <c r="N14" s="394"/>
      <c r="O14" s="394"/>
      <c r="P14" s="394"/>
      <c r="Q14" s="394"/>
      <c r="R14" s="394"/>
    </row>
    <row r="15" spans="2:18" s="395" customFormat="1" ht="24" customHeight="1">
      <c r="B15" s="396" t="s">
        <v>83</v>
      </c>
      <c r="C15" s="397" t="s">
        <v>61</v>
      </c>
      <c r="D15" s="398">
        <v>80000</v>
      </c>
      <c r="E15" s="398">
        <v>80000</v>
      </c>
      <c r="F15" s="429">
        <v>280000</v>
      </c>
      <c r="G15" s="429">
        <v>280000</v>
      </c>
      <c r="H15" s="429">
        <v>280000</v>
      </c>
      <c r="I15" s="399">
        <v>1</v>
      </c>
      <c r="J15" s="394"/>
      <c r="K15" s="394"/>
      <c r="L15" s="394"/>
      <c r="M15" s="394"/>
      <c r="N15" s="394"/>
      <c r="O15" s="394"/>
      <c r="P15" s="394"/>
      <c r="Q15" s="394"/>
      <c r="R15" s="394"/>
    </row>
    <row r="16" spans="2:18" s="395" customFormat="1" ht="24" customHeight="1" thickBot="1">
      <c r="B16" s="400" t="s">
        <v>84</v>
      </c>
      <c r="C16" s="401" t="s">
        <v>71</v>
      </c>
      <c r="D16" s="402">
        <v>0</v>
      </c>
      <c r="E16" s="402">
        <v>0</v>
      </c>
      <c r="F16" s="402">
        <v>0</v>
      </c>
      <c r="G16" s="402">
        <v>0</v>
      </c>
      <c r="H16" s="483">
        <v>0</v>
      </c>
      <c r="I16" s="514" t="s">
        <v>841</v>
      </c>
      <c r="J16" s="394"/>
      <c r="K16" s="394"/>
      <c r="L16" s="394"/>
      <c r="M16" s="394"/>
      <c r="N16" s="394"/>
      <c r="O16" s="394"/>
      <c r="P16" s="394"/>
      <c r="Q16" s="394"/>
      <c r="R16" s="394"/>
    </row>
    <row r="17" spans="2:6" ht="16.5" thickBot="1">
      <c r="B17" s="403"/>
      <c r="C17" s="403"/>
      <c r="D17" s="403"/>
      <c r="E17" s="403"/>
      <c r="F17" s="404"/>
    </row>
    <row r="18" spans="2:11" ht="20.25" customHeight="1">
      <c r="B18" s="628" t="s">
        <v>617</v>
      </c>
      <c r="C18" s="620" t="s">
        <v>62</v>
      </c>
      <c r="D18" s="620"/>
      <c r="E18" s="621"/>
      <c r="F18" s="619" t="s">
        <v>63</v>
      </c>
      <c r="G18" s="620"/>
      <c r="H18" s="621"/>
      <c r="I18" s="619" t="s">
        <v>58</v>
      </c>
      <c r="J18" s="620"/>
      <c r="K18" s="621"/>
    </row>
    <row r="19" spans="2:11" ht="15.75">
      <c r="B19" s="629"/>
      <c r="C19" s="405">
        <v>1</v>
      </c>
      <c r="D19" s="405">
        <v>2</v>
      </c>
      <c r="E19" s="406">
        <v>3</v>
      </c>
      <c r="F19" s="407">
        <v>4</v>
      </c>
      <c r="G19" s="405">
        <v>5</v>
      </c>
      <c r="H19" s="406">
        <v>6</v>
      </c>
      <c r="I19" s="407">
        <v>7</v>
      </c>
      <c r="J19" s="405">
        <v>8</v>
      </c>
      <c r="K19" s="406">
        <v>9</v>
      </c>
    </row>
    <row r="20" spans="2:11" ht="15.75">
      <c r="B20" s="630"/>
      <c r="C20" s="408" t="s">
        <v>618</v>
      </c>
      <c r="D20" s="408" t="s">
        <v>619</v>
      </c>
      <c r="E20" s="409" t="s">
        <v>620</v>
      </c>
      <c r="F20" s="410" t="s">
        <v>618</v>
      </c>
      <c r="G20" s="408" t="s">
        <v>619</v>
      </c>
      <c r="H20" s="409" t="s">
        <v>620</v>
      </c>
      <c r="I20" s="410" t="s">
        <v>618</v>
      </c>
      <c r="J20" s="408" t="s">
        <v>619</v>
      </c>
      <c r="K20" s="409" t="s">
        <v>620</v>
      </c>
    </row>
    <row r="21" spans="2:11" ht="15.75">
      <c r="B21" s="411">
        <v>1</v>
      </c>
      <c r="C21" s="412"/>
      <c r="D21" s="412"/>
      <c r="E21" s="413"/>
      <c r="F21" s="414"/>
      <c r="G21" s="412"/>
      <c r="H21" s="413"/>
      <c r="I21" s="414"/>
      <c r="J21" s="412"/>
      <c r="K21" s="413"/>
    </row>
    <row r="22" spans="2:11" ht="15.75">
      <c r="B22" s="411">
        <v>2</v>
      </c>
      <c r="C22" s="412"/>
      <c r="D22" s="412"/>
      <c r="E22" s="413"/>
      <c r="F22" s="414"/>
      <c r="G22" s="412"/>
      <c r="H22" s="413"/>
      <c r="I22" s="414"/>
      <c r="J22" s="412"/>
      <c r="K22" s="413"/>
    </row>
    <row r="23" spans="2:11" ht="15.75">
      <c r="B23" s="411">
        <v>3</v>
      </c>
      <c r="C23" s="412"/>
      <c r="D23" s="412"/>
      <c r="E23" s="413"/>
      <c r="F23" s="414"/>
      <c r="G23" s="412"/>
      <c r="H23" s="413"/>
      <c r="I23" s="414"/>
      <c r="J23" s="412"/>
      <c r="K23" s="413"/>
    </row>
    <row r="24" spans="2:11" ht="15.75">
      <c r="B24" s="411">
        <v>4</v>
      </c>
      <c r="C24" s="412"/>
      <c r="D24" s="412"/>
      <c r="E24" s="413"/>
      <c r="F24" s="414"/>
      <c r="G24" s="412"/>
      <c r="H24" s="413"/>
      <c r="I24" s="414"/>
      <c r="J24" s="412"/>
      <c r="K24" s="413"/>
    </row>
    <row r="25" spans="2:11" ht="15.75">
      <c r="B25" s="411">
        <v>5</v>
      </c>
      <c r="C25" s="412"/>
      <c r="D25" s="412"/>
      <c r="E25" s="413"/>
      <c r="F25" s="414"/>
      <c r="G25" s="412"/>
      <c r="H25" s="413"/>
      <c r="I25" s="414"/>
      <c r="J25" s="412"/>
      <c r="K25" s="413"/>
    </row>
    <row r="26" spans="2:11" ht="15.75">
      <c r="B26" s="411">
        <v>6</v>
      </c>
      <c r="C26" s="412"/>
      <c r="D26" s="412"/>
      <c r="E26" s="413"/>
      <c r="F26" s="414"/>
      <c r="G26" s="412"/>
      <c r="H26" s="413"/>
      <c r="I26" s="414"/>
      <c r="J26" s="412"/>
      <c r="K26" s="413"/>
    </row>
    <row r="27" spans="2:11" ht="15.75">
      <c r="B27" s="411">
        <v>7</v>
      </c>
      <c r="C27" s="412"/>
      <c r="D27" s="412"/>
      <c r="E27" s="413"/>
      <c r="F27" s="414"/>
      <c r="G27" s="412"/>
      <c r="H27" s="413"/>
      <c r="I27" s="414"/>
      <c r="J27" s="412"/>
      <c r="K27" s="413"/>
    </row>
    <row r="28" spans="2:11" ht="15.75">
      <c r="B28" s="411">
        <v>8</v>
      </c>
      <c r="C28" s="412"/>
      <c r="D28" s="412"/>
      <c r="E28" s="413"/>
      <c r="F28" s="414"/>
      <c r="G28" s="412"/>
      <c r="H28" s="413"/>
      <c r="I28" s="414"/>
      <c r="J28" s="412"/>
      <c r="K28" s="413"/>
    </row>
    <row r="29" spans="2:11" ht="15.75">
      <c r="B29" s="411">
        <v>9</v>
      </c>
      <c r="C29" s="412"/>
      <c r="D29" s="412"/>
      <c r="E29" s="413"/>
      <c r="F29" s="414"/>
      <c r="G29" s="412"/>
      <c r="H29" s="413"/>
      <c r="I29" s="414"/>
      <c r="J29" s="412"/>
      <c r="K29" s="413"/>
    </row>
    <row r="30" spans="2:11" ht="16.5" thickBot="1">
      <c r="B30" s="415">
        <v>10</v>
      </c>
      <c r="C30" s="416"/>
      <c r="D30" s="416"/>
      <c r="E30" s="417"/>
      <c r="F30" s="418"/>
      <c r="G30" s="416"/>
      <c r="H30" s="417"/>
      <c r="I30" s="418"/>
      <c r="J30" s="416"/>
      <c r="K30" s="417"/>
    </row>
    <row r="32" spans="2:9" ht="15.75">
      <c r="B32" s="530" t="s">
        <v>822</v>
      </c>
      <c r="C32" s="626"/>
      <c r="D32" s="419"/>
      <c r="E32" s="419"/>
      <c r="F32" s="420" t="s">
        <v>626</v>
      </c>
      <c r="G32" s="419"/>
      <c r="H32" s="419" t="s">
        <v>627</v>
      </c>
      <c r="I32" s="419"/>
    </row>
    <row r="33" spans="2:7" ht="15.75">
      <c r="B33" s="419"/>
      <c r="C33" s="419"/>
      <c r="D33" s="419"/>
      <c r="E33" s="419"/>
      <c r="G33" s="419"/>
    </row>
    <row r="34" spans="2:5" ht="15.75">
      <c r="B34" s="419"/>
      <c r="C34" s="419"/>
      <c r="E34" s="419"/>
    </row>
  </sheetData>
  <sheetProtection/>
  <mergeCells count="15">
    <mergeCell ref="N2:O2"/>
    <mergeCell ref="B8:B9"/>
    <mergeCell ref="F8:F9"/>
    <mergeCell ref="G8:H8"/>
    <mergeCell ref="I8:I9"/>
    <mergeCell ref="D8:D9"/>
    <mergeCell ref="B5:I5"/>
    <mergeCell ref="F18:H18"/>
    <mergeCell ref="I18:K18"/>
    <mergeCell ref="C8:C9"/>
    <mergeCell ref="E8:E9"/>
    <mergeCell ref="B32:C32"/>
    <mergeCell ref="B3:C3"/>
    <mergeCell ref="B18:B20"/>
    <mergeCell ref="C18:E18"/>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Deponija</cp:lastModifiedBy>
  <cp:lastPrinted>2018-10-29T11:23:22Z</cp:lastPrinted>
  <dcterms:created xsi:type="dcterms:W3CDTF">2013-03-12T08:27:17Z</dcterms:created>
  <dcterms:modified xsi:type="dcterms:W3CDTF">2019-02-19T08:50:20Z</dcterms:modified>
  <cp:category/>
  <cp:version/>
  <cp:contentType/>
  <cp:contentStatus/>
</cp:coreProperties>
</file>